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Elections - By-Election\2015 By-Election Calgary-Foothills\Report\Working Files\"/>
    </mc:Choice>
  </mc:AlternateContent>
  <bookViews>
    <workbookView xWindow="0" yWindow="0" windowWidth="28800" windowHeight="12435"/>
  </bookViews>
  <sheets>
    <sheet name="ED11" sheetId="1" r:id="rId1"/>
  </sheets>
  <definedNames>
    <definedName name="_xlnm.Print_Titles" localSheetId="0">'ED11'!$1:$2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2" i="1" l="1"/>
  <c r="J72" i="1"/>
  <c r="I72" i="1"/>
  <c r="H72" i="1"/>
  <c r="G72" i="1"/>
  <c r="F72" i="1"/>
  <c r="E72" i="1"/>
  <c r="P71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3" i="1"/>
  <c r="F69" i="1"/>
  <c r="G69" i="1"/>
  <c r="H69" i="1"/>
  <c r="I69" i="1"/>
  <c r="J69" i="1"/>
  <c r="K69" i="1"/>
  <c r="L69" i="1"/>
  <c r="M69" i="1"/>
  <c r="N69" i="1"/>
  <c r="O69" i="1"/>
  <c r="F70" i="1"/>
  <c r="G70" i="1"/>
  <c r="H70" i="1"/>
  <c r="I70" i="1"/>
  <c r="J70" i="1"/>
  <c r="K70" i="1"/>
  <c r="L70" i="1"/>
  <c r="M70" i="1"/>
  <c r="N70" i="1"/>
  <c r="O70" i="1"/>
  <c r="E70" i="1"/>
  <c r="E69" i="1"/>
</calcChain>
</file>

<file path=xl/sharedStrings.xml><?xml version="1.0" encoding="utf-8"?>
<sst xmlns="http://schemas.openxmlformats.org/spreadsheetml/2006/main" count="169" uniqueCount="104">
  <si>
    <t>Poll</t>
  </si>
  <si>
    <t>EDGEHILL</t>
  </si>
  <si>
    <t>EDGEDALE</t>
  </si>
  <si>
    <t>EDGEMONT ESTATES</t>
  </si>
  <si>
    <t>EDGEMONT BAY</t>
  </si>
  <si>
    <t>EDELWEISS</t>
  </si>
  <si>
    <t>EDENSTONE</t>
  </si>
  <si>
    <t>EDGEWOOD</t>
  </si>
  <si>
    <t>EDGELAND</t>
  </si>
  <si>
    <t>EDGEBYNE</t>
  </si>
  <si>
    <t>EDGEVIEW</t>
  </si>
  <si>
    <t>EDFORTH</t>
  </si>
  <si>
    <t>EDCATH</t>
  </si>
  <si>
    <t>EDENWOLD</t>
  </si>
  <si>
    <t>EDGEBROOK</t>
  </si>
  <si>
    <t>EDGEBANK</t>
  </si>
  <si>
    <t>EDGEVALLEY</t>
  </si>
  <si>
    <t>EDGEVALLEY LANDING</t>
  </si>
  <si>
    <t>EDGEBURN</t>
  </si>
  <si>
    <t>EDGEPARK</t>
  </si>
  <si>
    <t>EDGERIDGE</t>
  </si>
  <si>
    <t>EDGERIDGE TERRACE</t>
  </si>
  <si>
    <t>EDGEVALLEY MEWS</t>
  </si>
  <si>
    <t>EDGEBROOK COVE</t>
  </si>
  <si>
    <t>EDGEBROOK CLOSE</t>
  </si>
  <si>
    <t>EDGEBROOK PARK</t>
  </si>
  <si>
    <t>EDGERIDGE VIEW</t>
  </si>
  <si>
    <t>HIDDENHILLS ROAD</t>
  </si>
  <si>
    <t>HAMPSTEAD TERRACE</t>
  </si>
  <si>
    <t>HAMPSTEAD ROAD</t>
  </si>
  <si>
    <t>HAMPSTEAD WAY</t>
  </si>
  <si>
    <t>HAMPSTEAD CIRCLE</t>
  </si>
  <si>
    <t>HAMPSTEAD COURT</t>
  </si>
  <si>
    <t>HAMPTON MEWS</t>
  </si>
  <si>
    <t>HAMPTON CLOSE</t>
  </si>
  <si>
    <t>HAMPTON TERRACE</t>
  </si>
  <si>
    <t>HAMPTON WAY</t>
  </si>
  <si>
    <t>SHERWOOD MEADOW</t>
  </si>
  <si>
    <t>KINCORA MANOR</t>
  </si>
  <si>
    <t>KINCORA GLEN</t>
  </si>
  <si>
    <t>SAGE VALLEY GREEN</t>
  </si>
  <si>
    <t>SAGEHILL WAY</t>
  </si>
  <si>
    <t>SAGEVALLEY CLOSE</t>
  </si>
  <si>
    <t>SAGEVALLEY DRIVE</t>
  </si>
  <si>
    <t>V</t>
  </si>
  <si>
    <t>S</t>
  </si>
  <si>
    <t>D</t>
  </si>
  <si>
    <t>R</t>
  </si>
  <si>
    <t>-</t>
  </si>
  <si>
    <t>ANTONI
GROCHOWSKI
IND</t>
  </si>
  <si>
    <t>BOB
HAWKESWORTH
NDP</t>
  </si>
  <si>
    <t>BLAIR 
HOUSTON
PC</t>
  </si>
  <si>
    <t>JANET
KEEPING
GPA</t>
  </si>
  <si>
    <t>PRASAD
PANDA
WRP</t>
  </si>
  <si>
    <t>MARK
TAYLOR
AP</t>
  </si>
  <si>
    <t>ALI BIN
ZAHID
LIB</t>
  </si>
  <si>
    <t>Summary of Results by Poll - Calgary-Foothills</t>
  </si>
  <si>
    <t>Total (Advance)</t>
  </si>
  <si>
    <t>Voter
Turnout
(%)</t>
  </si>
  <si>
    <t>Names
on List</t>
  </si>
  <si>
    <t>80/81</t>
  </si>
  <si>
    <t>27/28</t>
  </si>
  <si>
    <t>29/30</t>
  </si>
  <si>
    <t>31/32</t>
  </si>
  <si>
    <t>33/34</t>
  </si>
  <si>
    <t>35/36</t>
  </si>
  <si>
    <t>37/38</t>
  </si>
  <si>
    <t>39/40</t>
  </si>
  <si>
    <t>47/54</t>
  </si>
  <si>
    <t>51/52</t>
  </si>
  <si>
    <t>56/57</t>
  </si>
  <si>
    <t>59/60</t>
  </si>
  <si>
    <t>61/62</t>
  </si>
  <si>
    <t>63/64/65</t>
  </si>
  <si>
    <t>66/68</t>
  </si>
  <si>
    <t>69/70/71</t>
  </si>
  <si>
    <t>72/73</t>
  </si>
  <si>
    <t>78/79</t>
  </si>
  <si>
    <t>HIDDENCLOSE / HIDDENMEWS</t>
  </si>
  <si>
    <t>HIDDEN COVE / HIDDENVALLEY LANDING</t>
  </si>
  <si>
    <t>HIDDENVALLEY VALE / HIDDENVALLEY PLACE</t>
  </si>
  <si>
    <t>HIDDENVALLEY MANOR / HIDDENVALLEY GROVE</t>
  </si>
  <si>
    <t>HIDDENVALLEY VILLAS / HIDDENSPRING</t>
  </si>
  <si>
    <t>HIDDENRANCH CRES / HIDDENRANCH PLACE</t>
  </si>
  <si>
    <t>HIDDENRANCH ROAD / HIDDENHILLS PLACE</t>
  </si>
  <si>
    <t>HAMPSHIRE GROVE / CITADEL</t>
  </si>
  <si>
    <t>HAMPTON LINK / HAMPTON HEIGHTS</t>
  </si>
  <si>
    <t>SHERWOOD CIRCLE / SHERWOOD RISE</t>
  </si>
  <si>
    <t>KINCORA PARK / KINCORA LANDING</t>
  </si>
  <si>
    <t>KINCORA POINT / KINCORA GARDEN</t>
  </si>
  <si>
    <t>SHERWOOD COMMON / SHERWOOD ROAD / SHERWOOD SQUARE</t>
  </si>
  <si>
    <t>KINCORA MEWS / KINLEA WAY</t>
  </si>
  <si>
    <t>NOLAN HILL LANE / NOLANSHIRE / NOLANFIELD RISE</t>
  </si>
  <si>
    <t>NOLAN MANOR / SAGE BANK SOUTH</t>
  </si>
  <si>
    <t>SAGE BANK NORTH / SAGE BERRY</t>
  </si>
  <si>
    <t>NOLANFIELD / NOLAN CLIFF</t>
  </si>
  <si>
    <t>ADVANCE - POLLS 1-26</t>
  </si>
  <si>
    <t>ADVANCE - POLLS 27-54</t>
  </si>
  <si>
    <t>ADVANCE - POLLS 55-81</t>
  </si>
  <si>
    <t>MOBILE - EDGEMONT RETIREMENT RESIDENCE</t>
  </si>
  <si>
    <t>SPECIAL BALLOT</t>
  </si>
  <si>
    <t>Vote Count (%)</t>
  </si>
  <si>
    <t>Total (Regular, Mobile, Special Ballot)</t>
  </si>
  <si>
    <t>Total (All Polls)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</si>
</sst>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 wrapText="1"/>
    </xf>
    <xf numFmtId="3" fontId="3" fillId="0" borderId="0" xfId="0" applyNumberFormat="1" applyFont="1" applyFill="1" applyAlignment="1">
      <alignment horizontal="left" wrapText="1"/>
    </xf>
    <xf numFmtId="164" fontId="4" fillId="0" borderId="0" xfId="0" applyNumberFormat="1" applyFont="1" applyAlignment="1">
      <alignment horizontal="right"/>
    </xf>
    <xf numFmtId="3" fontId="3" fillId="0" borderId="0" xfId="0" applyNumberFormat="1" applyFont="1" applyFill="1" applyAlignment="1">
      <alignment horizontal="right" wrapText="1"/>
    </xf>
    <xf numFmtId="164" fontId="3" fillId="0" borderId="0" xfId="0" applyNumberFormat="1" applyFont="1" applyFill="1" applyAlignment="1">
      <alignment horizontal="right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Continuous" wrapText="1"/>
    </xf>
    <xf numFmtId="0" fontId="6" fillId="0" borderId="1" xfId="0" applyFont="1" applyFill="1" applyBorder="1" applyAlignment="1">
      <alignment horizontal="right" wrapText="1"/>
    </xf>
    <xf numFmtId="0" fontId="3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vertical="center" wrapText="1"/>
    </xf>
    <xf numFmtId="164" fontId="4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164" fontId="4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3" fontId="3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view="pageLayout" zoomScaleNormal="100" workbookViewId="0">
      <selection sqref="A1:P1"/>
    </sheetView>
  </sheetViews>
  <sheetFormatPr defaultRowHeight="15" x14ac:dyDescent="0.25"/>
  <cols>
    <col min="1" max="1" width="7.85546875" style="1" bestFit="1" customWidth="1"/>
    <col min="2" max="2" width="1.5703125" style="1" bestFit="1" customWidth="1"/>
    <col min="3" max="3" width="38.5703125" style="1" customWidth="1"/>
    <col min="4" max="4" width="6.42578125" style="1" bestFit="1" customWidth="1"/>
    <col min="5" max="5" width="9.5703125" style="1" bestFit="1" customWidth="1"/>
    <col min="6" max="6" width="10.7109375" style="1" bestFit="1" customWidth="1"/>
    <col min="7" max="7" width="7.140625" style="1" bestFit="1" customWidth="1"/>
    <col min="8" max="8" width="6.7109375" style="1" bestFit="1" customWidth="1"/>
    <col min="9" max="9" width="6.5703125" style="1" bestFit="1" customWidth="1"/>
    <col min="10" max="10" width="6.140625" style="1" bestFit="1" customWidth="1"/>
    <col min="11" max="11" width="5.7109375" style="1" bestFit="1" customWidth="1"/>
    <col min="12" max="12" width="6.42578125" style="1" bestFit="1" customWidth="1"/>
    <col min="13" max="13" width="3" style="1" bestFit="1" customWidth="1"/>
    <col min="14" max="14" width="2" style="1" bestFit="1" customWidth="1"/>
    <col min="15" max="15" width="3" style="1" bestFit="1" customWidth="1"/>
    <col min="16" max="16" width="7.28515625" style="4" bestFit="1" customWidth="1"/>
  </cols>
  <sheetData>
    <row r="1" spans="1:16" ht="15.75" customHeight="1" x14ac:dyDescent="0.25">
      <c r="A1" s="37" t="s">
        <v>56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34.5" x14ac:dyDescent="0.25">
      <c r="A2" s="11" t="s">
        <v>0</v>
      </c>
      <c r="B2" s="11"/>
      <c r="C2" s="11"/>
      <c r="D2" s="13" t="s">
        <v>59</v>
      </c>
      <c r="E2" s="14" t="s">
        <v>49</v>
      </c>
      <c r="F2" s="14" t="s">
        <v>50</v>
      </c>
      <c r="G2" s="14" t="s">
        <v>51</v>
      </c>
      <c r="H2" s="14" t="s">
        <v>52</v>
      </c>
      <c r="I2" s="14" t="s">
        <v>53</v>
      </c>
      <c r="J2" s="14" t="s">
        <v>54</v>
      </c>
      <c r="K2" s="14" t="s">
        <v>55</v>
      </c>
      <c r="L2" s="12" t="s">
        <v>44</v>
      </c>
      <c r="M2" s="12" t="s">
        <v>45</v>
      </c>
      <c r="N2" s="12" t="s">
        <v>46</v>
      </c>
      <c r="O2" s="12" t="s">
        <v>47</v>
      </c>
      <c r="P2" s="13" t="s">
        <v>58</v>
      </c>
    </row>
    <row r="3" spans="1:16" x14ac:dyDescent="0.25">
      <c r="A3" s="17">
        <v>1</v>
      </c>
      <c r="B3" s="18" t="s">
        <v>48</v>
      </c>
      <c r="C3" s="19" t="s">
        <v>1</v>
      </c>
      <c r="D3" s="20">
        <v>433</v>
      </c>
      <c r="E3" s="20">
        <v>1</v>
      </c>
      <c r="F3" s="20">
        <v>46</v>
      </c>
      <c r="G3" s="20">
        <v>22</v>
      </c>
      <c r="H3" s="20">
        <v>8</v>
      </c>
      <c r="I3" s="20">
        <v>33</v>
      </c>
      <c r="J3" s="20">
        <v>2</v>
      </c>
      <c r="K3" s="20">
        <v>9</v>
      </c>
      <c r="L3" s="20">
        <v>121</v>
      </c>
      <c r="M3" s="20">
        <v>1</v>
      </c>
      <c r="N3" s="20">
        <v>0</v>
      </c>
      <c r="O3" s="20">
        <v>2</v>
      </c>
      <c r="P3" s="21">
        <f>((L3+N3+O3)/D3)*100</f>
        <v>28.406466512702078</v>
      </c>
    </row>
    <row r="4" spans="1:16" x14ac:dyDescent="0.25">
      <c r="A4" s="17">
        <v>2</v>
      </c>
      <c r="B4" s="18" t="s">
        <v>48</v>
      </c>
      <c r="C4" s="19" t="s">
        <v>2</v>
      </c>
      <c r="D4" s="20">
        <v>427</v>
      </c>
      <c r="E4" s="20">
        <v>0</v>
      </c>
      <c r="F4" s="20">
        <v>32</v>
      </c>
      <c r="G4" s="20">
        <v>16</v>
      </c>
      <c r="H4" s="20">
        <v>5</v>
      </c>
      <c r="I4" s="20">
        <v>25</v>
      </c>
      <c r="J4" s="20">
        <v>6</v>
      </c>
      <c r="K4" s="20">
        <v>2</v>
      </c>
      <c r="L4" s="20">
        <v>86</v>
      </c>
      <c r="M4" s="20">
        <v>0</v>
      </c>
      <c r="N4" s="20">
        <v>0</v>
      </c>
      <c r="O4" s="20">
        <v>0</v>
      </c>
      <c r="P4" s="21">
        <f t="shared" ref="P4:P63" si="0">((L4+N4+O4)/D4)*100</f>
        <v>20.140515222482435</v>
      </c>
    </row>
    <row r="5" spans="1:16" x14ac:dyDescent="0.25">
      <c r="A5" s="17">
        <v>3</v>
      </c>
      <c r="B5" s="18" t="s">
        <v>48</v>
      </c>
      <c r="C5" s="19" t="s">
        <v>3</v>
      </c>
      <c r="D5" s="20">
        <v>455</v>
      </c>
      <c r="E5" s="20">
        <v>0</v>
      </c>
      <c r="F5" s="20">
        <v>42</v>
      </c>
      <c r="G5" s="20">
        <v>23</v>
      </c>
      <c r="H5" s="20">
        <v>11</v>
      </c>
      <c r="I5" s="20">
        <v>47</v>
      </c>
      <c r="J5" s="20">
        <v>6</v>
      </c>
      <c r="K5" s="20">
        <v>4</v>
      </c>
      <c r="L5" s="20">
        <v>133</v>
      </c>
      <c r="M5" s="20">
        <v>0</v>
      </c>
      <c r="N5" s="20">
        <v>0</v>
      </c>
      <c r="O5" s="20">
        <v>0</v>
      </c>
      <c r="P5" s="21">
        <f t="shared" si="0"/>
        <v>29.230769230769234</v>
      </c>
    </row>
    <row r="6" spans="1:16" x14ac:dyDescent="0.25">
      <c r="A6" s="22">
        <v>4</v>
      </c>
      <c r="B6" s="23" t="s">
        <v>48</v>
      </c>
      <c r="C6" s="24" t="s">
        <v>4</v>
      </c>
      <c r="D6" s="25">
        <v>385</v>
      </c>
      <c r="E6" s="25">
        <v>1</v>
      </c>
      <c r="F6" s="25">
        <v>31</v>
      </c>
      <c r="G6" s="25">
        <v>27</v>
      </c>
      <c r="H6" s="25">
        <v>4</v>
      </c>
      <c r="I6" s="25">
        <v>66</v>
      </c>
      <c r="J6" s="25">
        <v>15</v>
      </c>
      <c r="K6" s="25">
        <v>1</v>
      </c>
      <c r="L6" s="25">
        <v>145</v>
      </c>
      <c r="M6" s="25">
        <v>0</v>
      </c>
      <c r="N6" s="25">
        <v>0</v>
      </c>
      <c r="O6" s="25">
        <v>0</v>
      </c>
      <c r="P6" s="26">
        <f t="shared" si="0"/>
        <v>37.662337662337663</v>
      </c>
    </row>
    <row r="7" spans="1:16" x14ac:dyDescent="0.25">
      <c r="A7" s="17">
        <v>5</v>
      </c>
      <c r="B7" s="18" t="s">
        <v>48</v>
      </c>
      <c r="C7" s="19" t="s">
        <v>5</v>
      </c>
      <c r="D7" s="20">
        <v>524</v>
      </c>
      <c r="E7" s="20">
        <v>0</v>
      </c>
      <c r="F7" s="20">
        <v>50</v>
      </c>
      <c r="G7" s="20">
        <v>36</v>
      </c>
      <c r="H7" s="20">
        <v>9</v>
      </c>
      <c r="I7" s="20">
        <v>94</v>
      </c>
      <c r="J7" s="20">
        <v>5</v>
      </c>
      <c r="K7" s="20">
        <v>7</v>
      </c>
      <c r="L7" s="20">
        <v>201</v>
      </c>
      <c r="M7" s="20">
        <v>0</v>
      </c>
      <c r="N7" s="20">
        <v>0</v>
      </c>
      <c r="O7" s="20">
        <v>1</v>
      </c>
      <c r="P7" s="21">
        <f t="shared" si="0"/>
        <v>38.549618320610683</v>
      </c>
    </row>
    <row r="8" spans="1:16" x14ac:dyDescent="0.25">
      <c r="A8" s="17">
        <v>6</v>
      </c>
      <c r="B8" s="18" t="s">
        <v>48</v>
      </c>
      <c r="C8" s="19" t="s">
        <v>6</v>
      </c>
      <c r="D8" s="20">
        <v>501</v>
      </c>
      <c r="E8" s="20">
        <v>2</v>
      </c>
      <c r="F8" s="20">
        <v>40</v>
      </c>
      <c r="G8" s="20">
        <v>48</v>
      </c>
      <c r="H8" s="20">
        <v>7</v>
      </c>
      <c r="I8" s="20">
        <v>45</v>
      </c>
      <c r="J8" s="20">
        <v>13</v>
      </c>
      <c r="K8" s="20">
        <v>6</v>
      </c>
      <c r="L8" s="20">
        <v>161</v>
      </c>
      <c r="M8" s="20">
        <v>0</v>
      </c>
      <c r="N8" s="20">
        <v>0</v>
      </c>
      <c r="O8" s="20">
        <v>0</v>
      </c>
      <c r="P8" s="21">
        <f t="shared" si="0"/>
        <v>32.135728542914173</v>
      </c>
    </row>
    <row r="9" spans="1:16" x14ac:dyDescent="0.25">
      <c r="A9" s="17">
        <v>7</v>
      </c>
      <c r="B9" s="18" t="s">
        <v>48</v>
      </c>
      <c r="C9" s="19" t="s">
        <v>7</v>
      </c>
      <c r="D9" s="20">
        <v>421</v>
      </c>
      <c r="E9" s="20">
        <v>0</v>
      </c>
      <c r="F9" s="20">
        <v>33</v>
      </c>
      <c r="G9" s="20">
        <v>19</v>
      </c>
      <c r="H9" s="20">
        <v>3</v>
      </c>
      <c r="I9" s="20">
        <v>11</v>
      </c>
      <c r="J9" s="20">
        <v>2</v>
      </c>
      <c r="K9" s="20">
        <v>2</v>
      </c>
      <c r="L9" s="20">
        <v>70</v>
      </c>
      <c r="M9" s="20">
        <v>0</v>
      </c>
      <c r="N9" s="20">
        <v>0</v>
      </c>
      <c r="O9" s="20">
        <v>0</v>
      </c>
      <c r="P9" s="21">
        <f t="shared" si="0"/>
        <v>16.6270783847981</v>
      </c>
    </row>
    <row r="10" spans="1:16" x14ac:dyDescent="0.25">
      <c r="A10" s="22">
        <v>8</v>
      </c>
      <c r="B10" s="23" t="s">
        <v>48</v>
      </c>
      <c r="C10" s="24" t="s">
        <v>8</v>
      </c>
      <c r="D10" s="25">
        <v>482</v>
      </c>
      <c r="E10" s="25">
        <v>0</v>
      </c>
      <c r="F10" s="25">
        <v>49</v>
      </c>
      <c r="G10" s="25">
        <v>23</v>
      </c>
      <c r="H10" s="25">
        <v>6</v>
      </c>
      <c r="I10" s="25">
        <v>38</v>
      </c>
      <c r="J10" s="25">
        <v>6</v>
      </c>
      <c r="K10" s="25">
        <v>2</v>
      </c>
      <c r="L10" s="25">
        <v>124</v>
      </c>
      <c r="M10" s="25">
        <v>0</v>
      </c>
      <c r="N10" s="25">
        <v>0</v>
      </c>
      <c r="O10" s="25">
        <v>0</v>
      </c>
      <c r="P10" s="26">
        <f t="shared" si="0"/>
        <v>25.726141078838172</v>
      </c>
    </row>
    <row r="11" spans="1:16" x14ac:dyDescent="0.25">
      <c r="A11" s="17">
        <v>9</v>
      </c>
      <c r="B11" s="18" t="s">
        <v>48</v>
      </c>
      <c r="C11" s="19" t="s">
        <v>9</v>
      </c>
      <c r="D11" s="20">
        <v>325</v>
      </c>
      <c r="E11" s="20">
        <v>2</v>
      </c>
      <c r="F11" s="20">
        <v>43</v>
      </c>
      <c r="G11" s="20">
        <v>26</v>
      </c>
      <c r="H11" s="20">
        <v>4</v>
      </c>
      <c r="I11" s="20">
        <v>41</v>
      </c>
      <c r="J11" s="20">
        <v>4</v>
      </c>
      <c r="K11" s="20">
        <v>5</v>
      </c>
      <c r="L11" s="20">
        <v>125</v>
      </c>
      <c r="M11" s="20">
        <v>0</v>
      </c>
      <c r="N11" s="20">
        <v>0</v>
      </c>
      <c r="O11" s="20">
        <v>0</v>
      </c>
      <c r="P11" s="21">
        <f t="shared" si="0"/>
        <v>38.461538461538467</v>
      </c>
    </row>
    <row r="12" spans="1:16" x14ac:dyDescent="0.25">
      <c r="A12" s="17">
        <v>10</v>
      </c>
      <c r="B12" s="18" t="s">
        <v>48</v>
      </c>
      <c r="C12" s="19" t="s">
        <v>10</v>
      </c>
      <c r="D12" s="20">
        <v>441</v>
      </c>
      <c r="E12" s="20">
        <v>0</v>
      </c>
      <c r="F12" s="20">
        <v>30</v>
      </c>
      <c r="G12" s="20">
        <v>44</v>
      </c>
      <c r="H12" s="20">
        <v>5</v>
      </c>
      <c r="I12" s="20">
        <v>59</v>
      </c>
      <c r="J12" s="20">
        <v>13</v>
      </c>
      <c r="K12" s="20">
        <v>8</v>
      </c>
      <c r="L12" s="20">
        <v>159</v>
      </c>
      <c r="M12" s="20">
        <v>0</v>
      </c>
      <c r="N12" s="20">
        <v>0</v>
      </c>
      <c r="O12" s="20">
        <v>0</v>
      </c>
      <c r="P12" s="21">
        <f t="shared" si="0"/>
        <v>36.054421768707485</v>
      </c>
    </row>
    <row r="13" spans="1:16" x14ac:dyDescent="0.25">
      <c r="A13" s="17">
        <v>11</v>
      </c>
      <c r="B13" s="18" t="s">
        <v>48</v>
      </c>
      <c r="C13" s="19" t="s">
        <v>11</v>
      </c>
      <c r="D13" s="20">
        <v>523</v>
      </c>
      <c r="E13" s="20">
        <v>0</v>
      </c>
      <c r="F13" s="20">
        <v>51</v>
      </c>
      <c r="G13" s="20">
        <v>47</v>
      </c>
      <c r="H13" s="20">
        <v>11</v>
      </c>
      <c r="I13" s="20">
        <v>63</v>
      </c>
      <c r="J13" s="20">
        <v>16</v>
      </c>
      <c r="K13" s="20">
        <v>10</v>
      </c>
      <c r="L13" s="20">
        <v>198</v>
      </c>
      <c r="M13" s="20">
        <v>0</v>
      </c>
      <c r="N13" s="20">
        <v>0</v>
      </c>
      <c r="O13" s="20">
        <v>0</v>
      </c>
      <c r="P13" s="21">
        <f t="shared" si="0"/>
        <v>37.858508604206506</v>
      </c>
    </row>
    <row r="14" spans="1:16" x14ac:dyDescent="0.25">
      <c r="A14" s="22">
        <v>12</v>
      </c>
      <c r="B14" s="23" t="s">
        <v>48</v>
      </c>
      <c r="C14" s="24" t="s">
        <v>12</v>
      </c>
      <c r="D14" s="25">
        <v>486</v>
      </c>
      <c r="E14" s="25">
        <v>2</v>
      </c>
      <c r="F14" s="25">
        <v>46</v>
      </c>
      <c r="G14" s="25">
        <v>40</v>
      </c>
      <c r="H14" s="25">
        <v>12</v>
      </c>
      <c r="I14" s="25">
        <v>63</v>
      </c>
      <c r="J14" s="25">
        <v>4</v>
      </c>
      <c r="K14" s="25">
        <v>10</v>
      </c>
      <c r="L14" s="25">
        <v>177</v>
      </c>
      <c r="M14" s="25">
        <v>0</v>
      </c>
      <c r="N14" s="25">
        <v>0</v>
      </c>
      <c r="O14" s="25">
        <v>0</v>
      </c>
      <c r="P14" s="26">
        <f t="shared" si="0"/>
        <v>36.419753086419753</v>
      </c>
    </row>
    <row r="15" spans="1:16" x14ac:dyDescent="0.25">
      <c r="A15" s="17">
        <v>13</v>
      </c>
      <c r="B15" s="18" t="s">
        <v>48</v>
      </c>
      <c r="C15" s="19" t="s">
        <v>13</v>
      </c>
      <c r="D15" s="20">
        <v>529</v>
      </c>
      <c r="E15" s="20">
        <v>0</v>
      </c>
      <c r="F15" s="20">
        <v>51</v>
      </c>
      <c r="G15" s="20">
        <v>23</v>
      </c>
      <c r="H15" s="20">
        <v>3</v>
      </c>
      <c r="I15" s="20">
        <v>30</v>
      </c>
      <c r="J15" s="20">
        <v>1</v>
      </c>
      <c r="K15" s="20">
        <v>5</v>
      </c>
      <c r="L15" s="20">
        <v>113</v>
      </c>
      <c r="M15" s="20">
        <v>1</v>
      </c>
      <c r="N15" s="20">
        <v>0</v>
      </c>
      <c r="O15" s="20">
        <v>0</v>
      </c>
      <c r="P15" s="21">
        <f t="shared" si="0"/>
        <v>21.361058601134218</v>
      </c>
    </row>
    <row r="16" spans="1:16" x14ac:dyDescent="0.25">
      <c r="A16" s="17">
        <v>14</v>
      </c>
      <c r="B16" s="18" t="s">
        <v>48</v>
      </c>
      <c r="C16" s="19" t="s">
        <v>14</v>
      </c>
      <c r="D16" s="20">
        <v>515</v>
      </c>
      <c r="E16" s="20">
        <v>0</v>
      </c>
      <c r="F16" s="20">
        <v>43</v>
      </c>
      <c r="G16" s="20">
        <v>34</v>
      </c>
      <c r="H16" s="20">
        <v>10</v>
      </c>
      <c r="I16" s="20">
        <v>46</v>
      </c>
      <c r="J16" s="20">
        <v>3</v>
      </c>
      <c r="K16" s="20">
        <v>5</v>
      </c>
      <c r="L16" s="20">
        <v>141</v>
      </c>
      <c r="M16" s="20">
        <v>1</v>
      </c>
      <c r="N16" s="20">
        <v>0</v>
      </c>
      <c r="O16" s="20">
        <v>0</v>
      </c>
      <c r="P16" s="21">
        <f t="shared" si="0"/>
        <v>27.378640776699033</v>
      </c>
    </row>
    <row r="17" spans="1:16" x14ac:dyDescent="0.25">
      <c r="A17" s="17">
        <v>15</v>
      </c>
      <c r="B17" s="18" t="s">
        <v>48</v>
      </c>
      <c r="C17" s="19" t="s">
        <v>15</v>
      </c>
      <c r="D17" s="20">
        <v>456</v>
      </c>
      <c r="E17" s="20">
        <v>2</v>
      </c>
      <c r="F17" s="20">
        <v>42</v>
      </c>
      <c r="G17" s="20">
        <v>29</v>
      </c>
      <c r="H17" s="20">
        <v>0</v>
      </c>
      <c r="I17" s="20">
        <v>39</v>
      </c>
      <c r="J17" s="20">
        <v>6</v>
      </c>
      <c r="K17" s="20">
        <v>21</v>
      </c>
      <c r="L17" s="20">
        <v>139</v>
      </c>
      <c r="M17" s="20">
        <v>0</v>
      </c>
      <c r="N17" s="20">
        <v>0</v>
      </c>
      <c r="O17" s="20">
        <v>2</v>
      </c>
      <c r="P17" s="21">
        <f t="shared" si="0"/>
        <v>30.921052631578949</v>
      </c>
    </row>
    <row r="18" spans="1:16" x14ac:dyDescent="0.25">
      <c r="A18" s="22">
        <v>16</v>
      </c>
      <c r="B18" s="23" t="s">
        <v>48</v>
      </c>
      <c r="C18" s="24" t="s">
        <v>16</v>
      </c>
      <c r="D18" s="25">
        <v>488</v>
      </c>
      <c r="E18" s="25">
        <v>0</v>
      </c>
      <c r="F18" s="25">
        <v>16</v>
      </c>
      <c r="G18" s="25">
        <v>40</v>
      </c>
      <c r="H18" s="25">
        <v>2</v>
      </c>
      <c r="I18" s="25">
        <v>37</v>
      </c>
      <c r="J18" s="25">
        <v>9</v>
      </c>
      <c r="K18" s="25">
        <v>14</v>
      </c>
      <c r="L18" s="25">
        <v>118</v>
      </c>
      <c r="M18" s="25">
        <v>0</v>
      </c>
      <c r="N18" s="25">
        <v>0</v>
      </c>
      <c r="O18" s="25">
        <v>0</v>
      </c>
      <c r="P18" s="26">
        <f t="shared" si="0"/>
        <v>24.180327868852459</v>
      </c>
    </row>
    <row r="19" spans="1:16" x14ac:dyDescent="0.25">
      <c r="A19" s="17">
        <v>17</v>
      </c>
      <c r="B19" s="18" t="s">
        <v>48</v>
      </c>
      <c r="C19" s="19" t="s">
        <v>17</v>
      </c>
      <c r="D19" s="20">
        <v>412</v>
      </c>
      <c r="E19" s="20">
        <v>1</v>
      </c>
      <c r="F19" s="20">
        <v>20</v>
      </c>
      <c r="G19" s="20">
        <v>26</v>
      </c>
      <c r="H19" s="20">
        <v>3</v>
      </c>
      <c r="I19" s="20">
        <v>58</v>
      </c>
      <c r="J19" s="20">
        <v>7</v>
      </c>
      <c r="K19" s="20">
        <v>7</v>
      </c>
      <c r="L19" s="20">
        <v>122</v>
      </c>
      <c r="M19" s="20">
        <v>0</v>
      </c>
      <c r="N19" s="20">
        <v>0</v>
      </c>
      <c r="O19" s="20">
        <v>0</v>
      </c>
      <c r="P19" s="21">
        <f t="shared" si="0"/>
        <v>29.61165048543689</v>
      </c>
    </row>
    <row r="20" spans="1:16" x14ac:dyDescent="0.25">
      <c r="A20" s="17">
        <v>18</v>
      </c>
      <c r="B20" s="18" t="s">
        <v>48</v>
      </c>
      <c r="C20" s="19" t="s">
        <v>18</v>
      </c>
      <c r="D20" s="20">
        <v>489</v>
      </c>
      <c r="E20" s="20">
        <v>1</v>
      </c>
      <c r="F20" s="20">
        <v>25</v>
      </c>
      <c r="G20" s="20">
        <v>23</v>
      </c>
      <c r="H20" s="20">
        <v>2</v>
      </c>
      <c r="I20" s="20">
        <v>32</v>
      </c>
      <c r="J20" s="20">
        <v>2</v>
      </c>
      <c r="K20" s="20">
        <v>8</v>
      </c>
      <c r="L20" s="20">
        <v>93</v>
      </c>
      <c r="M20" s="20">
        <v>0</v>
      </c>
      <c r="N20" s="20">
        <v>0</v>
      </c>
      <c r="O20" s="20">
        <v>0</v>
      </c>
      <c r="P20" s="21">
        <f t="shared" si="0"/>
        <v>19.018404907975462</v>
      </c>
    </row>
    <row r="21" spans="1:16" x14ac:dyDescent="0.25">
      <c r="A21" s="17">
        <v>19</v>
      </c>
      <c r="B21" s="18" t="s">
        <v>48</v>
      </c>
      <c r="C21" s="19" t="s">
        <v>19</v>
      </c>
      <c r="D21" s="20">
        <v>480</v>
      </c>
      <c r="E21" s="20">
        <v>1</v>
      </c>
      <c r="F21" s="20">
        <v>19</v>
      </c>
      <c r="G21" s="20">
        <v>21</v>
      </c>
      <c r="H21" s="20">
        <v>4</v>
      </c>
      <c r="I21" s="20">
        <v>40</v>
      </c>
      <c r="J21" s="20">
        <v>3</v>
      </c>
      <c r="K21" s="20">
        <v>4</v>
      </c>
      <c r="L21" s="20">
        <v>92</v>
      </c>
      <c r="M21" s="20">
        <v>1</v>
      </c>
      <c r="N21" s="20">
        <v>0</v>
      </c>
      <c r="O21" s="20">
        <v>0</v>
      </c>
      <c r="P21" s="21">
        <f t="shared" si="0"/>
        <v>19.166666666666668</v>
      </c>
    </row>
    <row r="22" spans="1:16" x14ac:dyDescent="0.25">
      <c r="A22" s="22">
        <v>20</v>
      </c>
      <c r="B22" s="23" t="s">
        <v>48</v>
      </c>
      <c r="C22" s="24" t="s">
        <v>20</v>
      </c>
      <c r="D22" s="25">
        <v>608</v>
      </c>
      <c r="E22" s="25">
        <v>0</v>
      </c>
      <c r="F22" s="25">
        <v>33</v>
      </c>
      <c r="G22" s="25">
        <v>35</v>
      </c>
      <c r="H22" s="25">
        <v>3</v>
      </c>
      <c r="I22" s="25">
        <v>41</v>
      </c>
      <c r="J22" s="25">
        <v>6</v>
      </c>
      <c r="K22" s="25">
        <v>5</v>
      </c>
      <c r="L22" s="25">
        <v>123</v>
      </c>
      <c r="M22" s="25">
        <v>0</v>
      </c>
      <c r="N22" s="25">
        <v>0</v>
      </c>
      <c r="O22" s="25">
        <v>2</v>
      </c>
      <c r="P22" s="26">
        <f t="shared" si="0"/>
        <v>20.559210526315788</v>
      </c>
    </row>
    <row r="23" spans="1:16" x14ac:dyDescent="0.25">
      <c r="A23" s="17">
        <v>21</v>
      </c>
      <c r="B23" s="18" t="s">
        <v>48</v>
      </c>
      <c r="C23" s="19" t="s">
        <v>21</v>
      </c>
      <c r="D23" s="20">
        <v>486</v>
      </c>
      <c r="E23" s="20">
        <v>1</v>
      </c>
      <c r="F23" s="20">
        <v>21</v>
      </c>
      <c r="G23" s="20">
        <v>13</v>
      </c>
      <c r="H23" s="20">
        <v>2</v>
      </c>
      <c r="I23" s="20">
        <v>33</v>
      </c>
      <c r="J23" s="20">
        <v>8</v>
      </c>
      <c r="K23" s="20">
        <v>6</v>
      </c>
      <c r="L23" s="20">
        <v>84</v>
      </c>
      <c r="M23" s="20">
        <v>0</v>
      </c>
      <c r="N23" s="20">
        <v>0</v>
      </c>
      <c r="O23" s="20">
        <v>0</v>
      </c>
      <c r="P23" s="21">
        <f t="shared" si="0"/>
        <v>17.283950617283949</v>
      </c>
    </row>
    <row r="24" spans="1:16" x14ac:dyDescent="0.25">
      <c r="A24" s="17">
        <v>22</v>
      </c>
      <c r="B24" s="18" t="s">
        <v>48</v>
      </c>
      <c r="C24" s="19" t="s">
        <v>22</v>
      </c>
      <c r="D24" s="20">
        <v>428</v>
      </c>
      <c r="E24" s="20">
        <v>1</v>
      </c>
      <c r="F24" s="20">
        <v>37</v>
      </c>
      <c r="G24" s="20">
        <v>25</v>
      </c>
      <c r="H24" s="20">
        <v>0</v>
      </c>
      <c r="I24" s="20">
        <v>40</v>
      </c>
      <c r="J24" s="20">
        <v>7</v>
      </c>
      <c r="K24" s="20">
        <v>3</v>
      </c>
      <c r="L24" s="20">
        <v>113</v>
      </c>
      <c r="M24" s="20">
        <v>0</v>
      </c>
      <c r="N24" s="20">
        <v>0</v>
      </c>
      <c r="O24" s="20">
        <v>1</v>
      </c>
      <c r="P24" s="21">
        <f t="shared" si="0"/>
        <v>26.635514018691588</v>
      </c>
    </row>
    <row r="25" spans="1:16" x14ac:dyDescent="0.25">
      <c r="A25" s="17">
        <v>23</v>
      </c>
      <c r="B25" s="18" t="s">
        <v>48</v>
      </c>
      <c r="C25" s="19" t="s">
        <v>23</v>
      </c>
      <c r="D25" s="20">
        <v>437</v>
      </c>
      <c r="E25" s="20">
        <v>0</v>
      </c>
      <c r="F25" s="20">
        <v>31</v>
      </c>
      <c r="G25" s="20">
        <v>34</v>
      </c>
      <c r="H25" s="20">
        <v>3</v>
      </c>
      <c r="I25" s="20">
        <v>25</v>
      </c>
      <c r="J25" s="20">
        <v>2</v>
      </c>
      <c r="K25" s="20">
        <v>20</v>
      </c>
      <c r="L25" s="20">
        <v>115</v>
      </c>
      <c r="M25" s="20">
        <v>0</v>
      </c>
      <c r="N25" s="20">
        <v>0</v>
      </c>
      <c r="O25" s="20">
        <v>0</v>
      </c>
      <c r="P25" s="21">
        <f t="shared" si="0"/>
        <v>26.315789473684209</v>
      </c>
    </row>
    <row r="26" spans="1:16" x14ac:dyDescent="0.25">
      <c r="A26" s="22">
        <v>24</v>
      </c>
      <c r="B26" s="23" t="s">
        <v>48</v>
      </c>
      <c r="C26" s="24" t="s">
        <v>24</v>
      </c>
      <c r="D26" s="25">
        <v>339</v>
      </c>
      <c r="E26" s="25">
        <v>0</v>
      </c>
      <c r="F26" s="25">
        <v>30</v>
      </c>
      <c r="G26" s="25">
        <v>43</v>
      </c>
      <c r="H26" s="25">
        <v>6</v>
      </c>
      <c r="I26" s="25">
        <v>43</v>
      </c>
      <c r="J26" s="25">
        <v>5</v>
      </c>
      <c r="K26" s="25">
        <v>10</v>
      </c>
      <c r="L26" s="25">
        <v>137</v>
      </c>
      <c r="M26" s="25">
        <v>0</v>
      </c>
      <c r="N26" s="25">
        <v>0</v>
      </c>
      <c r="O26" s="25">
        <v>0</v>
      </c>
      <c r="P26" s="26">
        <f t="shared" si="0"/>
        <v>40.412979351032448</v>
      </c>
    </row>
    <row r="27" spans="1:16" x14ac:dyDescent="0.25">
      <c r="A27" s="17">
        <v>25</v>
      </c>
      <c r="B27" s="18" t="s">
        <v>48</v>
      </c>
      <c r="C27" s="19" t="s">
        <v>25</v>
      </c>
      <c r="D27" s="20">
        <v>472</v>
      </c>
      <c r="E27" s="20">
        <v>0</v>
      </c>
      <c r="F27" s="20">
        <v>27</v>
      </c>
      <c r="G27" s="20">
        <v>25</v>
      </c>
      <c r="H27" s="20">
        <v>4</v>
      </c>
      <c r="I27" s="20">
        <v>37</v>
      </c>
      <c r="J27" s="20">
        <v>7</v>
      </c>
      <c r="K27" s="20">
        <v>3</v>
      </c>
      <c r="L27" s="20">
        <v>103</v>
      </c>
      <c r="M27" s="20">
        <v>0</v>
      </c>
      <c r="N27" s="20">
        <v>0</v>
      </c>
      <c r="O27" s="20">
        <v>0</v>
      </c>
      <c r="P27" s="21">
        <f t="shared" si="0"/>
        <v>21.822033898305087</v>
      </c>
    </row>
    <row r="28" spans="1:16" x14ac:dyDescent="0.25">
      <c r="A28" s="17">
        <v>26</v>
      </c>
      <c r="B28" s="18" t="s">
        <v>48</v>
      </c>
      <c r="C28" s="19" t="s">
        <v>26</v>
      </c>
      <c r="D28" s="20">
        <v>499</v>
      </c>
      <c r="E28" s="20">
        <v>2</v>
      </c>
      <c r="F28" s="20">
        <v>36</v>
      </c>
      <c r="G28" s="20">
        <v>36</v>
      </c>
      <c r="H28" s="20">
        <v>5</v>
      </c>
      <c r="I28" s="20">
        <v>35</v>
      </c>
      <c r="J28" s="20">
        <v>6</v>
      </c>
      <c r="K28" s="20">
        <v>15</v>
      </c>
      <c r="L28" s="20">
        <v>135</v>
      </c>
      <c r="M28" s="20">
        <v>0</v>
      </c>
      <c r="N28" s="20">
        <v>0</v>
      </c>
      <c r="O28" s="20">
        <v>0</v>
      </c>
      <c r="P28" s="21">
        <f t="shared" si="0"/>
        <v>27.054108216432866</v>
      </c>
    </row>
    <row r="29" spans="1:16" x14ac:dyDescent="0.25">
      <c r="A29" s="17" t="s">
        <v>61</v>
      </c>
      <c r="B29" s="18" t="s">
        <v>48</v>
      </c>
      <c r="C29" s="19" t="s">
        <v>78</v>
      </c>
      <c r="D29" s="20">
        <v>728</v>
      </c>
      <c r="E29" s="20">
        <v>2</v>
      </c>
      <c r="F29" s="20">
        <v>62</v>
      </c>
      <c r="G29" s="20">
        <v>32</v>
      </c>
      <c r="H29" s="20">
        <v>16</v>
      </c>
      <c r="I29" s="20">
        <v>55</v>
      </c>
      <c r="J29" s="20">
        <v>14</v>
      </c>
      <c r="K29" s="20">
        <v>11</v>
      </c>
      <c r="L29" s="20">
        <v>192</v>
      </c>
      <c r="M29" s="20">
        <v>0</v>
      </c>
      <c r="N29" s="20">
        <v>0</v>
      </c>
      <c r="O29" s="20">
        <v>2</v>
      </c>
      <c r="P29" s="21">
        <f t="shared" si="0"/>
        <v>26.64835164835165</v>
      </c>
    </row>
    <row r="30" spans="1:16" x14ac:dyDescent="0.25">
      <c r="A30" s="22" t="s">
        <v>62</v>
      </c>
      <c r="B30" s="23" t="s">
        <v>48</v>
      </c>
      <c r="C30" s="24" t="s">
        <v>79</v>
      </c>
      <c r="D30" s="25">
        <v>896</v>
      </c>
      <c r="E30" s="25">
        <v>1</v>
      </c>
      <c r="F30" s="25">
        <v>58</v>
      </c>
      <c r="G30" s="25">
        <v>74</v>
      </c>
      <c r="H30" s="25">
        <v>5</v>
      </c>
      <c r="I30" s="25">
        <v>97</v>
      </c>
      <c r="J30" s="25">
        <v>12</v>
      </c>
      <c r="K30" s="25">
        <v>6</v>
      </c>
      <c r="L30" s="25">
        <v>253</v>
      </c>
      <c r="M30" s="25">
        <v>0</v>
      </c>
      <c r="N30" s="25">
        <v>0</v>
      </c>
      <c r="O30" s="25">
        <v>0</v>
      </c>
      <c r="P30" s="26">
        <f t="shared" si="0"/>
        <v>28.236607142857146</v>
      </c>
    </row>
    <row r="31" spans="1:16" ht="15" customHeight="1" x14ac:dyDescent="0.25">
      <c r="A31" s="17" t="s">
        <v>63</v>
      </c>
      <c r="B31" s="18" t="s">
        <v>48</v>
      </c>
      <c r="C31" s="19" t="s">
        <v>80</v>
      </c>
      <c r="D31" s="20">
        <v>982</v>
      </c>
      <c r="E31" s="20">
        <v>2</v>
      </c>
      <c r="F31" s="20">
        <v>76</v>
      </c>
      <c r="G31" s="20">
        <v>78</v>
      </c>
      <c r="H31" s="20">
        <v>3</v>
      </c>
      <c r="I31" s="20">
        <v>77</v>
      </c>
      <c r="J31" s="20">
        <v>8</v>
      </c>
      <c r="K31" s="20">
        <v>12</v>
      </c>
      <c r="L31" s="20">
        <v>256</v>
      </c>
      <c r="M31" s="20">
        <v>0</v>
      </c>
      <c r="N31" s="20">
        <v>0</v>
      </c>
      <c r="O31" s="20">
        <v>0</v>
      </c>
      <c r="P31" s="21">
        <f t="shared" si="0"/>
        <v>26.069246435845212</v>
      </c>
    </row>
    <row r="32" spans="1:16" ht="24" x14ac:dyDescent="0.25">
      <c r="A32" s="15" t="s">
        <v>64</v>
      </c>
      <c r="B32" s="16" t="s">
        <v>48</v>
      </c>
      <c r="C32" s="3" t="s">
        <v>81</v>
      </c>
      <c r="D32" s="2">
        <v>898</v>
      </c>
      <c r="E32" s="2">
        <v>1</v>
      </c>
      <c r="F32" s="2">
        <v>73</v>
      </c>
      <c r="G32" s="2">
        <v>58</v>
      </c>
      <c r="H32" s="2">
        <v>9</v>
      </c>
      <c r="I32" s="2">
        <v>76</v>
      </c>
      <c r="J32" s="2">
        <v>9</v>
      </c>
      <c r="K32" s="2">
        <v>6</v>
      </c>
      <c r="L32" s="2">
        <v>232</v>
      </c>
      <c r="M32" s="2">
        <v>1</v>
      </c>
      <c r="N32" s="2">
        <v>0</v>
      </c>
      <c r="O32" s="2">
        <v>0</v>
      </c>
      <c r="P32" s="8">
        <f t="shared" si="0"/>
        <v>25.83518930957684</v>
      </c>
    </row>
    <row r="33" spans="1:16" x14ac:dyDescent="0.25">
      <c r="A33" s="17" t="s">
        <v>65</v>
      </c>
      <c r="B33" s="18" t="s">
        <v>48</v>
      </c>
      <c r="C33" s="19" t="s">
        <v>82</v>
      </c>
      <c r="D33" s="20">
        <v>837</v>
      </c>
      <c r="E33" s="20">
        <v>0</v>
      </c>
      <c r="F33" s="20">
        <v>97</v>
      </c>
      <c r="G33" s="20">
        <v>43</v>
      </c>
      <c r="H33" s="20">
        <v>12</v>
      </c>
      <c r="I33" s="20">
        <v>58</v>
      </c>
      <c r="J33" s="20">
        <v>14</v>
      </c>
      <c r="K33" s="20">
        <v>12</v>
      </c>
      <c r="L33" s="20">
        <v>236</v>
      </c>
      <c r="M33" s="20">
        <v>0</v>
      </c>
      <c r="N33" s="20">
        <v>0</v>
      </c>
      <c r="O33" s="20">
        <v>1</v>
      </c>
      <c r="P33" s="21">
        <f t="shared" si="0"/>
        <v>28.31541218637993</v>
      </c>
    </row>
    <row r="34" spans="1:16" x14ac:dyDescent="0.25">
      <c r="A34" s="22" t="s">
        <v>66</v>
      </c>
      <c r="B34" s="23" t="s">
        <v>48</v>
      </c>
      <c r="C34" s="27" t="s">
        <v>83</v>
      </c>
      <c r="D34" s="25">
        <v>997</v>
      </c>
      <c r="E34" s="25">
        <v>0</v>
      </c>
      <c r="F34" s="25">
        <v>92</v>
      </c>
      <c r="G34" s="25">
        <v>74</v>
      </c>
      <c r="H34" s="25">
        <v>8</v>
      </c>
      <c r="I34" s="25">
        <v>97</v>
      </c>
      <c r="J34" s="25">
        <v>29</v>
      </c>
      <c r="K34" s="25">
        <v>11</v>
      </c>
      <c r="L34" s="25">
        <v>311</v>
      </c>
      <c r="M34" s="25">
        <v>1</v>
      </c>
      <c r="N34" s="25">
        <v>0</v>
      </c>
      <c r="O34" s="25">
        <v>0</v>
      </c>
      <c r="P34" s="26">
        <f t="shared" si="0"/>
        <v>31.193580742226679</v>
      </c>
    </row>
    <row r="35" spans="1:16" ht="15" customHeight="1" x14ac:dyDescent="0.25">
      <c r="A35" s="17" t="s">
        <v>67</v>
      </c>
      <c r="B35" s="18" t="s">
        <v>48</v>
      </c>
      <c r="C35" s="19" t="s">
        <v>84</v>
      </c>
      <c r="D35" s="20">
        <v>881</v>
      </c>
      <c r="E35" s="20">
        <v>0</v>
      </c>
      <c r="F35" s="20">
        <v>109</v>
      </c>
      <c r="G35" s="20">
        <v>41</v>
      </c>
      <c r="H35" s="20">
        <v>15</v>
      </c>
      <c r="I35" s="20">
        <v>54</v>
      </c>
      <c r="J35" s="20">
        <v>26</v>
      </c>
      <c r="K35" s="20">
        <v>17</v>
      </c>
      <c r="L35" s="20">
        <v>262</v>
      </c>
      <c r="M35" s="20">
        <v>0</v>
      </c>
      <c r="N35" s="20">
        <v>0</v>
      </c>
      <c r="O35" s="20">
        <v>0</v>
      </c>
      <c r="P35" s="21">
        <f t="shared" si="0"/>
        <v>29.73893303064699</v>
      </c>
    </row>
    <row r="36" spans="1:16" ht="15" customHeight="1" x14ac:dyDescent="0.25">
      <c r="A36" s="17">
        <v>41</v>
      </c>
      <c r="B36" s="18" t="s">
        <v>48</v>
      </c>
      <c r="C36" s="19" t="s">
        <v>27</v>
      </c>
      <c r="D36" s="20">
        <v>407</v>
      </c>
      <c r="E36" s="20">
        <v>1</v>
      </c>
      <c r="F36" s="20">
        <v>35</v>
      </c>
      <c r="G36" s="20">
        <v>28</v>
      </c>
      <c r="H36" s="20">
        <v>3</v>
      </c>
      <c r="I36" s="20">
        <v>25</v>
      </c>
      <c r="J36" s="20">
        <v>13</v>
      </c>
      <c r="K36" s="20">
        <v>11</v>
      </c>
      <c r="L36" s="20">
        <v>116</v>
      </c>
      <c r="M36" s="20">
        <v>0</v>
      </c>
      <c r="N36" s="20">
        <v>0</v>
      </c>
      <c r="O36" s="20">
        <v>0</v>
      </c>
      <c r="P36" s="21">
        <f t="shared" si="0"/>
        <v>28.501228501228503</v>
      </c>
    </row>
    <row r="37" spans="1:16" x14ac:dyDescent="0.25">
      <c r="A37" s="17">
        <v>42</v>
      </c>
      <c r="B37" s="18" t="s">
        <v>48</v>
      </c>
      <c r="C37" s="19" t="s">
        <v>28</v>
      </c>
      <c r="D37" s="20">
        <v>488</v>
      </c>
      <c r="E37" s="20">
        <v>0</v>
      </c>
      <c r="F37" s="20">
        <v>21</v>
      </c>
      <c r="G37" s="20">
        <v>27</v>
      </c>
      <c r="H37" s="20">
        <v>1</v>
      </c>
      <c r="I37" s="20">
        <v>41</v>
      </c>
      <c r="J37" s="20">
        <v>2</v>
      </c>
      <c r="K37" s="20">
        <v>10</v>
      </c>
      <c r="L37" s="20">
        <v>102</v>
      </c>
      <c r="M37" s="20">
        <v>1</v>
      </c>
      <c r="N37" s="20">
        <v>0</v>
      </c>
      <c r="O37" s="20">
        <v>1</v>
      </c>
      <c r="P37" s="21">
        <f t="shared" si="0"/>
        <v>21.106557377049182</v>
      </c>
    </row>
    <row r="38" spans="1:16" x14ac:dyDescent="0.25">
      <c r="A38" s="22">
        <v>43</v>
      </c>
      <c r="B38" s="23" t="s">
        <v>48</v>
      </c>
      <c r="C38" s="24" t="s">
        <v>29</v>
      </c>
      <c r="D38" s="25">
        <v>572</v>
      </c>
      <c r="E38" s="25">
        <v>1</v>
      </c>
      <c r="F38" s="25">
        <v>24</v>
      </c>
      <c r="G38" s="25">
        <v>14</v>
      </c>
      <c r="H38" s="25">
        <v>3</v>
      </c>
      <c r="I38" s="25">
        <v>47</v>
      </c>
      <c r="J38" s="25">
        <v>2</v>
      </c>
      <c r="K38" s="25">
        <v>15</v>
      </c>
      <c r="L38" s="25">
        <v>106</v>
      </c>
      <c r="M38" s="25">
        <v>0</v>
      </c>
      <c r="N38" s="25">
        <v>1</v>
      </c>
      <c r="O38" s="25">
        <v>0</v>
      </c>
      <c r="P38" s="26">
        <f t="shared" si="0"/>
        <v>18.706293706293707</v>
      </c>
    </row>
    <row r="39" spans="1:16" x14ac:dyDescent="0.25">
      <c r="A39" s="17">
        <v>44</v>
      </c>
      <c r="B39" s="18" t="s">
        <v>48</v>
      </c>
      <c r="C39" s="19" t="s">
        <v>30</v>
      </c>
      <c r="D39" s="20">
        <v>522</v>
      </c>
      <c r="E39" s="20">
        <v>0</v>
      </c>
      <c r="F39" s="20">
        <v>10</v>
      </c>
      <c r="G39" s="20">
        <v>23</v>
      </c>
      <c r="H39" s="20">
        <v>1</v>
      </c>
      <c r="I39" s="20">
        <v>53</v>
      </c>
      <c r="J39" s="20">
        <v>4</v>
      </c>
      <c r="K39" s="20">
        <v>8</v>
      </c>
      <c r="L39" s="20">
        <v>99</v>
      </c>
      <c r="M39" s="20">
        <v>0</v>
      </c>
      <c r="N39" s="20">
        <v>0</v>
      </c>
      <c r="O39" s="20">
        <v>0</v>
      </c>
      <c r="P39" s="21">
        <f t="shared" si="0"/>
        <v>18.96551724137931</v>
      </c>
    </row>
    <row r="40" spans="1:16" x14ac:dyDescent="0.25">
      <c r="A40" s="17">
        <v>45</v>
      </c>
      <c r="B40" s="18" t="s">
        <v>48</v>
      </c>
      <c r="C40" s="19" t="s">
        <v>31</v>
      </c>
      <c r="D40" s="20">
        <v>636</v>
      </c>
      <c r="E40" s="20">
        <v>0</v>
      </c>
      <c r="F40" s="20">
        <v>14</v>
      </c>
      <c r="G40" s="20">
        <v>57</v>
      </c>
      <c r="H40" s="20">
        <v>2</v>
      </c>
      <c r="I40" s="20">
        <v>39</v>
      </c>
      <c r="J40" s="20">
        <v>3</v>
      </c>
      <c r="K40" s="20">
        <v>12</v>
      </c>
      <c r="L40" s="20">
        <v>127</v>
      </c>
      <c r="M40" s="20">
        <v>0</v>
      </c>
      <c r="N40" s="20">
        <v>0</v>
      </c>
      <c r="O40" s="20">
        <v>0</v>
      </c>
      <c r="P40" s="21">
        <f t="shared" si="0"/>
        <v>19.968553459119498</v>
      </c>
    </row>
    <row r="41" spans="1:16" x14ac:dyDescent="0.25">
      <c r="A41" s="17">
        <v>46</v>
      </c>
      <c r="B41" s="18" t="s">
        <v>48</v>
      </c>
      <c r="C41" s="19" t="s">
        <v>32</v>
      </c>
      <c r="D41" s="20">
        <v>537</v>
      </c>
      <c r="E41" s="20">
        <v>0</v>
      </c>
      <c r="F41" s="20">
        <v>21</v>
      </c>
      <c r="G41" s="20">
        <v>20</v>
      </c>
      <c r="H41" s="20">
        <v>3</v>
      </c>
      <c r="I41" s="20">
        <v>32</v>
      </c>
      <c r="J41" s="20">
        <v>4</v>
      </c>
      <c r="K41" s="20">
        <v>6</v>
      </c>
      <c r="L41" s="20">
        <v>86</v>
      </c>
      <c r="M41" s="20">
        <v>0</v>
      </c>
      <c r="N41" s="20">
        <v>0</v>
      </c>
      <c r="O41" s="20">
        <v>1</v>
      </c>
      <c r="P41" s="21">
        <f t="shared" si="0"/>
        <v>16.201117318435752</v>
      </c>
    </row>
    <row r="42" spans="1:16" x14ac:dyDescent="0.25">
      <c r="A42" s="22" t="s">
        <v>68</v>
      </c>
      <c r="B42" s="23" t="s">
        <v>48</v>
      </c>
      <c r="C42" s="24" t="s">
        <v>85</v>
      </c>
      <c r="D42" s="25">
        <v>857</v>
      </c>
      <c r="E42" s="25">
        <v>2</v>
      </c>
      <c r="F42" s="25">
        <v>33</v>
      </c>
      <c r="G42" s="25">
        <v>44</v>
      </c>
      <c r="H42" s="25">
        <v>7</v>
      </c>
      <c r="I42" s="25">
        <v>65</v>
      </c>
      <c r="J42" s="25">
        <v>10</v>
      </c>
      <c r="K42" s="25">
        <v>11</v>
      </c>
      <c r="L42" s="25">
        <v>172</v>
      </c>
      <c r="M42" s="25">
        <v>0</v>
      </c>
      <c r="N42" s="25">
        <v>0</v>
      </c>
      <c r="O42" s="25">
        <v>0</v>
      </c>
      <c r="P42" s="26">
        <f t="shared" si="0"/>
        <v>20.070011668611436</v>
      </c>
    </row>
    <row r="43" spans="1:16" x14ac:dyDescent="0.25">
      <c r="A43" s="17">
        <v>48</v>
      </c>
      <c r="B43" s="18" t="s">
        <v>48</v>
      </c>
      <c r="C43" s="19" t="s">
        <v>33</v>
      </c>
      <c r="D43" s="20">
        <v>584</v>
      </c>
      <c r="E43" s="20">
        <v>0</v>
      </c>
      <c r="F43" s="20">
        <v>19</v>
      </c>
      <c r="G43" s="20">
        <v>25</v>
      </c>
      <c r="H43" s="20">
        <v>3</v>
      </c>
      <c r="I43" s="20">
        <v>56</v>
      </c>
      <c r="J43" s="20">
        <v>11</v>
      </c>
      <c r="K43" s="20">
        <v>8</v>
      </c>
      <c r="L43" s="20">
        <v>122</v>
      </c>
      <c r="M43" s="20">
        <v>0</v>
      </c>
      <c r="N43" s="20">
        <v>0</v>
      </c>
      <c r="O43" s="20">
        <v>0</v>
      </c>
      <c r="P43" s="21">
        <f t="shared" si="0"/>
        <v>20.890410958904109</v>
      </c>
    </row>
    <row r="44" spans="1:16" x14ac:dyDescent="0.25">
      <c r="A44" s="17">
        <v>49</v>
      </c>
      <c r="B44" s="18" t="s">
        <v>48</v>
      </c>
      <c r="C44" s="19" t="s">
        <v>34</v>
      </c>
      <c r="D44" s="20">
        <v>514</v>
      </c>
      <c r="E44" s="20">
        <v>0</v>
      </c>
      <c r="F44" s="20">
        <v>5</v>
      </c>
      <c r="G44" s="20">
        <v>31</v>
      </c>
      <c r="H44" s="20">
        <v>1</v>
      </c>
      <c r="I44" s="20">
        <v>28</v>
      </c>
      <c r="J44" s="20">
        <v>2</v>
      </c>
      <c r="K44" s="20">
        <v>11</v>
      </c>
      <c r="L44" s="20">
        <v>78</v>
      </c>
      <c r="M44" s="20">
        <v>1</v>
      </c>
      <c r="N44" s="20">
        <v>0</v>
      </c>
      <c r="O44" s="20">
        <v>0</v>
      </c>
      <c r="P44" s="21">
        <f t="shared" si="0"/>
        <v>15.175097276264591</v>
      </c>
    </row>
    <row r="45" spans="1:16" x14ac:dyDescent="0.25">
      <c r="A45" s="17">
        <v>50</v>
      </c>
      <c r="B45" s="18" t="s">
        <v>48</v>
      </c>
      <c r="C45" s="19" t="s">
        <v>35</v>
      </c>
      <c r="D45" s="20">
        <v>483</v>
      </c>
      <c r="E45" s="20">
        <v>0</v>
      </c>
      <c r="F45" s="20">
        <v>15</v>
      </c>
      <c r="G45" s="20">
        <v>22</v>
      </c>
      <c r="H45" s="20">
        <v>2</v>
      </c>
      <c r="I45" s="20">
        <v>39</v>
      </c>
      <c r="J45" s="20">
        <v>13</v>
      </c>
      <c r="K45" s="20">
        <v>6</v>
      </c>
      <c r="L45" s="20">
        <v>97</v>
      </c>
      <c r="M45" s="20">
        <v>0</v>
      </c>
      <c r="N45" s="20">
        <v>0</v>
      </c>
      <c r="O45" s="20">
        <v>0</v>
      </c>
      <c r="P45" s="21">
        <f t="shared" si="0"/>
        <v>20.082815734989648</v>
      </c>
    </row>
    <row r="46" spans="1:16" x14ac:dyDescent="0.25">
      <c r="A46" s="22" t="s">
        <v>69</v>
      </c>
      <c r="B46" s="23" t="s">
        <v>48</v>
      </c>
      <c r="C46" s="24" t="s">
        <v>86</v>
      </c>
      <c r="D46" s="25">
        <v>832</v>
      </c>
      <c r="E46" s="25">
        <v>0</v>
      </c>
      <c r="F46" s="25">
        <v>36</v>
      </c>
      <c r="G46" s="25">
        <v>43</v>
      </c>
      <c r="H46" s="25">
        <v>7</v>
      </c>
      <c r="I46" s="25">
        <v>72</v>
      </c>
      <c r="J46" s="25">
        <v>4</v>
      </c>
      <c r="K46" s="25">
        <v>10</v>
      </c>
      <c r="L46" s="25">
        <v>172</v>
      </c>
      <c r="M46" s="25">
        <v>0</v>
      </c>
      <c r="N46" s="25">
        <v>0</v>
      </c>
      <c r="O46" s="25">
        <v>0</v>
      </c>
      <c r="P46" s="26">
        <f t="shared" si="0"/>
        <v>20.673076923076923</v>
      </c>
    </row>
    <row r="47" spans="1:16" x14ac:dyDescent="0.25">
      <c r="A47" s="17">
        <v>53</v>
      </c>
      <c r="B47" s="18" t="s">
        <v>48</v>
      </c>
      <c r="C47" s="19" t="s">
        <v>36</v>
      </c>
      <c r="D47" s="20">
        <v>551</v>
      </c>
      <c r="E47" s="20">
        <v>0</v>
      </c>
      <c r="F47" s="20">
        <v>18</v>
      </c>
      <c r="G47" s="20">
        <v>32</v>
      </c>
      <c r="H47" s="20">
        <v>2</v>
      </c>
      <c r="I47" s="20">
        <v>59</v>
      </c>
      <c r="J47" s="20">
        <v>5</v>
      </c>
      <c r="K47" s="20">
        <v>8</v>
      </c>
      <c r="L47" s="20">
        <v>124</v>
      </c>
      <c r="M47" s="20">
        <v>0</v>
      </c>
      <c r="N47" s="20">
        <v>0</v>
      </c>
      <c r="O47" s="20">
        <v>0</v>
      </c>
      <c r="P47" s="21">
        <f t="shared" si="0"/>
        <v>22.504537205081672</v>
      </c>
    </row>
    <row r="48" spans="1:16" x14ac:dyDescent="0.25">
      <c r="A48" s="17">
        <v>55</v>
      </c>
      <c r="B48" s="18" t="s">
        <v>48</v>
      </c>
      <c r="C48" s="19" t="s">
        <v>37</v>
      </c>
      <c r="D48" s="20">
        <v>627</v>
      </c>
      <c r="E48" s="20">
        <v>1</v>
      </c>
      <c r="F48" s="20">
        <v>33</v>
      </c>
      <c r="G48" s="20">
        <v>23</v>
      </c>
      <c r="H48" s="20">
        <v>5</v>
      </c>
      <c r="I48" s="20">
        <v>47</v>
      </c>
      <c r="J48" s="20">
        <v>1</v>
      </c>
      <c r="K48" s="20">
        <v>6</v>
      </c>
      <c r="L48" s="20">
        <v>116</v>
      </c>
      <c r="M48" s="20">
        <v>0</v>
      </c>
      <c r="N48" s="20">
        <v>0</v>
      </c>
      <c r="O48" s="20">
        <v>0</v>
      </c>
      <c r="P48" s="21">
        <f t="shared" si="0"/>
        <v>18.500797448165869</v>
      </c>
    </row>
    <row r="49" spans="1:16" x14ac:dyDescent="0.25">
      <c r="A49" s="17" t="s">
        <v>70</v>
      </c>
      <c r="B49" s="18" t="s">
        <v>48</v>
      </c>
      <c r="C49" s="19" t="s">
        <v>87</v>
      </c>
      <c r="D49" s="20">
        <v>890</v>
      </c>
      <c r="E49" s="20">
        <v>1</v>
      </c>
      <c r="F49" s="20">
        <v>28</v>
      </c>
      <c r="G49" s="20">
        <v>36</v>
      </c>
      <c r="H49" s="20">
        <v>0</v>
      </c>
      <c r="I49" s="20">
        <v>35</v>
      </c>
      <c r="J49" s="20">
        <v>2</v>
      </c>
      <c r="K49" s="20">
        <v>15</v>
      </c>
      <c r="L49" s="20">
        <v>117</v>
      </c>
      <c r="M49" s="20">
        <v>0</v>
      </c>
      <c r="N49" s="20">
        <v>0</v>
      </c>
      <c r="O49" s="20">
        <v>0</v>
      </c>
      <c r="P49" s="21">
        <f t="shared" si="0"/>
        <v>13.146067415730336</v>
      </c>
    </row>
    <row r="50" spans="1:16" x14ac:dyDescent="0.25">
      <c r="A50" s="22">
        <v>58</v>
      </c>
      <c r="B50" s="23" t="s">
        <v>48</v>
      </c>
      <c r="C50" s="24" t="s">
        <v>38</v>
      </c>
      <c r="D50" s="25">
        <v>534</v>
      </c>
      <c r="E50" s="25">
        <v>0</v>
      </c>
      <c r="F50" s="25">
        <v>53</v>
      </c>
      <c r="G50" s="25">
        <v>50</v>
      </c>
      <c r="H50" s="25">
        <v>3</v>
      </c>
      <c r="I50" s="25">
        <v>54</v>
      </c>
      <c r="J50" s="25">
        <v>12</v>
      </c>
      <c r="K50" s="25">
        <v>10</v>
      </c>
      <c r="L50" s="25">
        <v>182</v>
      </c>
      <c r="M50" s="25">
        <v>0</v>
      </c>
      <c r="N50" s="25">
        <v>0</v>
      </c>
      <c r="O50" s="25">
        <v>0</v>
      </c>
      <c r="P50" s="26">
        <f t="shared" si="0"/>
        <v>34.082397003745321</v>
      </c>
    </row>
    <row r="51" spans="1:16" x14ac:dyDescent="0.25">
      <c r="A51" s="17" t="s">
        <v>71</v>
      </c>
      <c r="B51" s="18" t="s">
        <v>48</v>
      </c>
      <c r="C51" s="19" t="s">
        <v>88</v>
      </c>
      <c r="D51" s="20">
        <v>803</v>
      </c>
      <c r="E51" s="20">
        <v>1</v>
      </c>
      <c r="F51" s="20">
        <v>78</v>
      </c>
      <c r="G51" s="20">
        <v>52</v>
      </c>
      <c r="H51" s="20">
        <v>9</v>
      </c>
      <c r="I51" s="20">
        <v>77</v>
      </c>
      <c r="J51" s="20">
        <v>20</v>
      </c>
      <c r="K51" s="20">
        <v>8</v>
      </c>
      <c r="L51" s="20">
        <v>245</v>
      </c>
      <c r="M51" s="20">
        <v>0</v>
      </c>
      <c r="N51" s="20">
        <v>0</v>
      </c>
      <c r="O51" s="20">
        <v>1</v>
      </c>
      <c r="P51" s="21">
        <f t="shared" si="0"/>
        <v>30.635118306351185</v>
      </c>
    </row>
    <row r="52" spans="1:16" x14ac:dyDescent="0.25">
      <c r="A52" s="17" t="s">
        <v>72</v>
      </c>
      <c r="B52" s="18" t="s">
        <v>48</v>
      </c>
      <c r="C52" s="19" t="s">
        <v>89</v>
      </c>
      <c r="D52" s="20">
        <v>851</v>
      </c>
      <c r="E52" s="20">
        <v>0</v>
      </c>
      <c r="F52" s="20">
        <v>76</v>
      </c>
      <c r="G52" s="20">
        <v>46</v>
      </c>
      <c r="H52" s="20">
        <v>5</v>
      </c>
      <c r="I52" s="20">
        <v>88</v>
      </c>
      <c r="J52" s="20">
        <v>8</v>
      </c>
      <c r="K52" s="20">
        <v>27</v>
      </c>
      <c r="L52" s="20">
        <v>250</v>
      </c>
      <c r="M52" s="20">
        <v>0</v>
      </c>
      <c r="N52" s="20">
        <v>0</v>
      </c>
      <c r="O52" s="20">
        <v>0</v>
      </c>
      <c r="P52" s="21">
        <f t="shared" si="0"/>
        <v>29.377203290246769</v>
      </c>
    </row>
    <row r="53" spans="1:16" ht="24" x14ac:dyDescent="0.25">
      <c r="A53" s="15" t="s">
        <v>73</v>
      </c>
      <c r="B53" s="16" t="s">
        <v>48</v>
      </c>
      <c r="C53" s="3" t="s">
        <v>90</v>
      </c>
      <c r="D53" s="2">
        <v>616</v>
      </c>
      <c r="E53" s="2">
        <v>0</v>
      </c>
      <c r="F53" s="2">
        <v>20</v>
      </c>
      <c r="G53" s="2">
        <v>16</v>
      </c>
      <c r="H53" s="2">
        <v>1</v>
      </c>
      <c r="I53" s="2">
        <v>38</v>
      </c>
      <c r="J53" s="2">
        <v>1</v>
      </c>
      <c r="K53" s="2">
        <v>12</v>
      </c>
      <c r="L53" s="2">
        <v>88</v>
      </c>
      <c r="M53" s="2">
        <v>0</v>
      </c>
      <c r="N53" s="2">
        <v>0</v>
      </c>
      <c r="O53" s="2">
        <v>0</v>
      </c>
      <c r="P53" s="8">
        <f t="shared" si="0"/>
        <v>14.285714285714285</v>
      </c>
    </row>
    <row r="54" spans="1:16" x14ac:dyDescent="0.25">
      <c r="A54" s="22" t="s">
        <v>74</v>
      </c>
      <c r="B54" s="23" t="s">
        <v>48</v>
      </c>
      <c r="C54" s="24" t="s">
        <v>91</v>
      </c>
      <c r="D54" s="25">
        <v>596</v>
      </c>
      <c r="E54" s="25">
        <v>0</v>
      </c>
      <c r="F54" s="25">
        <v>46</v>
      </c>
      <c r="G54" s="25">
        <v>29</v>
      </c>
      <c r="H54" s="25">
        <v>8</v>
      </c>
      <c r="I54" s="25">
        <v>46</v>
      </c>
      <c r="J54" s="25">
        <v>7</v>
      </c>
      <c r="K54" s="25">
        <v>17</v>
      </c>
      <c r="L54" s="25">
        <v>153</v>
      </c>
      <c r="M54" s="25">
        <v>0</v>
      </c>
      <c r="N54" s="25">
        <v>0</v>
      </c>
      <c r="O54" s="25">
        <v>1</v>
      </c>
      <c r="P54" s="26">
        <f t="shared" si="0"/>
        <v>25.838926174496645</v>
      </c>
    </row>
    <row r="55" spans="1:16" x14ac:dyDescent="0.25">
      <c r="A55" s="17">
        <v>67</v>
      </c>
      <c r="B55" s="18" t="s">
        <v>48</v>
      </c>
      <c r="C55" s="19" t="s">
        <v>39</v>
      </c>
      <c r="D55" s="20">
        <v>608</v>
      </c>
      <c r="E55" s="20">
        <v>0</v>
      </c>
      <c r="F55" s="20">
        <v>37</v>
      </c>
      <c r="G55" s="20">
        <v>46</v>
      </c>
      <c r="H55" s="20">
        <v>4</v>
      </c>
      <c r="I55" s="20">
        <v>44</v>
      </c>
      <c r="J55" s="20">
        <v>7</v>
      </c>
      <c r="K55" s="20">
        <v>13</v>
      </c>
      <c r="L55" s="20">
        <v>151</v>
      </c>
      <c r="M55" s="20">
        <v>0</v>
      </c>
      <c r="N55" s="20">
        <v>0</v>
      </c>
      <c r="O55" s="20">
        <v>0</v>
      </c>
      <c r="P55" s="21">
        <f t="shared" si="0"/>
        <v>24.835526315789476</v>
      </c>
    </row>
    <row r="56" spans="1:16" ht="24" x14ac:dyDescent="0.25">
      <c r="A56" s="15" t="s">
        <v>75</v>
      </c>
      <c r="B56" s="16" t="s">
        <v>48</v>
      </c>
      <c r="C56" s="3" t="s">
        <v>92</v>
      </c>
      <c r="D56" s="2">
        <v>395</v>
      </c>
      <c r="E56" s="2">
        <v>0</v>
      </c>
      <c r="F56" s="2">
        <v>31</v>
      </c>
      <c r="G56" s="2">
        <v>21</v>
      </c>
      <c r="H56" s="2">
        <v>3</v>
      </c>
      <c r="I56" s="2">
        <v>41</v>
      </c>
      <c r="J56" s="2">
        <v>9</v>
      </c>
      <c r="K56" s="2">
        <v>8</v>
      </c>
      <c r="L56" s="2">
        <v>113</v>
      </c>
      <c r="M56" s="2">
        <v>0</v>
      </c>
      <c r="N56" s="2">
        <v>0</v>
      </c>
      <c r="O56" s="2">
        <v>1</v>
      </c>
      <c r="P56" s="8">
        <f t="shared" si="0"/>
        <v>28.860759493670884</v>
      </c>
    </row>
    <row r="57" spans="1:16" x14ac:dyDescent="0.25">
      <c r="A57" s="17" t="s">
        <v>76</v>
      </c>
      <c r="B57" s="18" t="s">
        <v>48</v>
      </c>
      <c r="C57" s="19" t="s">
        <v>93</v>
      </c>
      <c r="D57" s="20">
        <v>394</v>
      </c>
      <c r="E57" s="20">
        <v>0</v>
      </c>
      <c r="F57" s="20">
        <v>46</v>
      </c>
      <c r="G57" s="20">
        <v>15</v>
      </c>
      <c r="H57" s="20">
        <v>1</v>
      </c>
      <c r="I57" s="20">
        <v>31</v>
      </c>
      <c r="J57" s="20">
        <v>7</v>
      </c>
      <c r="K57" s="20">
        <v>8</v>
      </c>
      <c r="L57" s="20">
        <v>108</v>
      </c>
      <c r="M57" s="20">
        <v>0</v>
      </c>
      <c r="N57" s="20">
        <v>0</v>
      </c>
      <c r="O57" s="20">
        <v>0</v>
      </c>
      <c r="P57" s="21">
        <f t="shared" si="0"/>
        <v>27.411167512690355</v>
      </c>
    </row>
    <row r="58" spans="1:16" x14ac:dyDescent="0.25">
      <c r="A58" s="22">
        <v>74</v>
      </c>
      <c r="B58" s="23" t="s">
        <v>48</v>
      </c>
      <c r="C58" s="24" t="s">
        <v>40</v>
      </c>
      <c r="D58" s="25">
        <v>358</v>
      </c>
      <c r="E58" s="25">
        <v>0</v>
      </c>
      <c r="F58" s="25">
        <v>20</v>
      </c>
      <c r="G58" s="25">
        <v>17</v>
      </c>
      <c r="H58" s="25">
        <v>2</v>
      </c>
      <c r="I58" s="25">
        <v>34</v>
      </c>
      <c r="J58" s="25">
        <v>4</v>
      </c>
      <c r="K58" s="25">
        <v>0</v>
      </c>
      <c r="L58" s="25">
        <v>77</v>
      </c>
      <c r="M58" s="25">
        <v>0</v>
      </c>
      <c r="N58" s="25">
        <v>0</v>
      </c>
      <c r="O58" s="25">
        <v>0</v>
      </c>
      <c r="P58" s="26">
        <f t="shared" si="0"/>
        <v>21.508379888268156</v>
      </c>
    </row>
    <row r="59" spans="1:16" x14ac:dyDescent="0.25">
      <c r="A59" s="17">
        <v>75</v>
      </c>
      <c r="B59" s="18" t="s">
        <v>48</v>
      </c>
      <c r="C59" s="19" t="s">
        <v>41</v>
      </c>
      <c r="D59" s="20">
        <v>466</v>
      </c>
      <c r="E59" s="20">
        <v>0</v>
      </c>
      <c r="F59" s="20">
        <v>23</v>
      </c>
      <c r="G59" s="20">
        <v>11</v>
      </c>
      <c r="H59" s="20">
        <v>4</v>
      </c>
      <c r="I59" s="20">
        <v>36</v>
      </c>
      <c r="J59" s="20">
        <v>7</v>
      </c>
      <c r="K59" s="20">
        <v>2</v>
      </c>
      <c r="L59" s="20">
        <v>83</v>
      </c>
      <c r="M59" s="20">
        <v>0</v>
      </c>
      <c r="N59" s="20">
        <v>0</v>
      </c>
      <c r="O59" s="20">
        <v>0</v>
      </c>
      <c r="P59" s="21">
        <f t="shared" si="0"/>
        <v>17.811158798283262</v>
      </c>
    </row>
    <row r="60" spans="1:16" x14ac:dyDescent="0.25">
      <c r="A60" s="17">
        <v>76</v>
      </c>
      <c r="B60" s="18" t="s">
        <v>48</v>
      </c>
      <c r="C60" s="19" t="s">
        <v>42</v>
      </c>
      <c r="D60" s="20">
        <v>386</v>
      </c>
      <c r="E60" s="20">
        <v>1</v>
      </c>
      <c r="F60" s="20">
        <v>16</v>
      </c>
      <c r="G60" s="20">
        <v>13</v>
      </c>
      <c r="H60" s="20">
        <v>1</v>
      </c>
      <c r="I60" s="20">
        <v>29</v>
      </c>
      <c r="J60" s="20">
        <v>9</v>
      </c>
      <c r="K60" s="20">
        <v>3</v>
      </c>
      <c r="L60" s="20">
        <v>72</v>
      </c>
      <c r="M60" s="20">
        <v>0</v>
      </c>
      <c r="N60" s="20">
        <v>0</v>
      </c>
      <c r="O60" s="20">
        <v>0</v>
      </c>
      <c r="P60" s="21">
        <f t="shared" si="0"/>
        <v>18.652849740932641</v>
      </c>
    </row>
    <row r="61" spans="1:16" x14ac:dyDescent="0.25">
      <c r="A61" s="17">
        <v>77</v>
      </c>
      <c r="B61" s="18" t="s">
        <v>48</v>
      </c>
      <c r="C61" s="19" t="s">
        <v>43</v>
      </c>
      <c r="D61" s="20">
        <v>294</v>
      </c>
      <c r="E61" s="20">
        <v>0</v>
      </c>
      <c r="F61" s="20">
        <v>17</v>
      </c>
      <c r="G61" s="20">
        <v>14</v>
      </c>
      <c r="H61" s="20">
        <v>1</v>
      </c>
      <c r="I61" s="20">
        <v>21</v>
      </c>
      <c r="J61" s="20">
        <v>8</v>
      </c>
      <c r="K61" s="20">
        <v>4</v>
      </c>
      <c r="L61" s="20">
        <v>65</v>
      </c>
      <c r="M61" s="20">
        <v>0</v>
      </c>
      <c r="N61" s="20">
        <v>0</v>
      </c>
      <c r="O61" s="20">
        <v>0</v>
      </c>
      <c r="P61" s="21">
        <f t="shared" si="0"/>
        <v>22.108843537414966</v>
      </c>
    </row>
    <row r="62" spans="1:16" x14ac:dyDescent="0.25">
      <c r="A62" s="22" t="s">
        <v>77</v>
      </c>
      <c r="B62" s="23" t="s">
        <v>48</v>
      </c>
      <c r="C62" s="24" t="s">
        <v>94</v>
      </c>
      <c r="D62" s="25">
        <v>337</v>
      </c>
      <c r="E62" s="25">
        <v>0</v>
      </c>
      <c r="F62" s="25">
        <v>28</v>
      </c>
      <c r="G62" s="25">
        <v>20</v>
      </c>
      <c r="H62" s="25">
        <v>5</v>
      </c>
      <c r="I62" s="25">
        <v>20</v>
      </c>
      <c r="J62" s="25">
        <v>5</v>
      </c>
      <c r="K62" s="25">
        <v>1</v>
      </c>
      <c r="L62" s="25">
        <v>79</v>
      </c>
      <c r="M62" s="25">
        <v>0</v>
      </c>
      <c r="N62" s="25">
        <v>0</v>
      </c>
      <c r="O62" s="25">
        <v>0</v>
      </c>
      <c r="P62" s="26">
        <f t="shared" si="0"/>
        <v>23.442136498516319</v>
      </c>
    </row>
    <row r="63" spans="1:16" x14ac:dyDescent="0.25">
      <c r="A63" s="17" t="s">
        <v>60</v>
      </c>
      <c r="B63" s="18" t="s">
        <v>48</v>
      </c>
      <c r="C63" s="19" t="s">
        <v>95</v>
      </c>
      <c r="D63" s="20">
        <v>330</v>
      </c>
      <c r="E63" s="20">
        <v>1</v>
      </c>
      <c r="F63" s="20">
        <v>13</v>
      </c>
      <c r="G63" s="20">
        <v>15</v>
      </c>
      <c r="H63" s="20">
        <v>3</v>
      </c>
      <c r="I63" s="20">
        <v>43</v>
      </c>
      <c r="J63" s="20">
        <v>3</v>
      </c>
      <c r="K63" s="20">
        <v>10</v>
      </c>
      <c r="L63" s="20">
        <v>88</v>
      </c>
      <c r="M63" s="20">
        <v>0</v>
      </c>
      <c r="N63" s="20">
        <v>0</v>
      </c>
      <c r="O63" s="20">
        <v>0</v>
      </c>
      <c r="P63" s="21">
        <f t="shared" si="0"/>
        <v>26.666666666666668</v>
      </c>
    </row>
    <row r="64" spans="1:16" x14ac:dyDescent="0.25">
      <c r="A64" s="17">
        <v>82</v>
      </c>
      <c r="B64" s="18" t="s">
        <v>48</v>
      </c>
      <c r="C64" s="19" t="s">
        <v>96</v>
      </c>
      <c r="D64" s="20"/>
      <c r="E64" s="20">
        <v>9</v>
      </c>
      <c r="F64" s="20">
        <v>425</v>
      </c>
      <c r="G64" s="20">
        <v>378</v>
      </c>
      <c r="H64" s="20">
        <v>45</v>
      </c>
      <c r="I64" s="20">
        <v>914</v>
      </c>
      <c r="J64" s="20">
        <v>57</v>
      </c>
      <c r="K64" s="20">
        <v>107</v>
      </c>
      <c r="L64" s="28">
        <v>1935</v>
      </c>
      <c r="M64" s="20">
        <v>0</v>
      </c>
      <c r="N64" s="20">
        <v>1</v>
      </c>
      <c r="O64" s="20">
        <v>2</v>
      </c>
      <c r="P64" s="21"/>
    </row>
    <row r="65" spans="1:16" x14ac:dyDescent="0.25">
      <c r="A65" s="17">
        <v>83</v>
      </c>
      <c r="B65" s="18" t="s">
        <v>48</v>
      </c>
      <c r="C65" s="19" t="s">
        <v>97</v>
      </c>
      <c r="D65" s="20"/>
      <c r="E65" s="20">
        <v>3</v>
      </c>
      <c r="F65" s="20">
        <v>335</v>
      </c>
      <c r="G65" s="20">
        <v>295</v>
      </c>
      <c r="H65" s="20">
        <v>33</v>
      </c>
      <c r="I65" s="20">
        <v>798</v>
      </c>
      <c r="J65" s="20">
        <v>66</v>
      </c>
      <c r="K65" s="20">
        <v>93</v>
      </c>
      <c r="L65" s="28">
        <v>1623</v>
      </c>
      <c r="M65" s="20">
        <v>2</v>
      </c>
      <c r="N65" s="20">
        <v>0</v>
      </c>
      <c r="O65" s="20">
        <v>4</v>
      </c>
      <c r="P65" s="21"/>
    </row>
    <row r="66" spans="1:16" x14ac:dyDescent="0.25">
      <c r="A66" s="22">
        <v>84</v>
      </c>
      <c r="B66" s="23" t="s">
        <v>48</v>
      </c>
      <c r="C66" s="24" t="s">
        <v>98</v>
      </c>
      <c r="D66" s="25"/>
      <c r="E66" s="25">
        <v>2</v>
      </c>
      <c r="F66" s="25">
        <v>165</v>
      </c>
      <c r="G66" s="25">
        <v>88</v>
      </c>
      <c r="H66" s="25">
        <v>7</v>
      </c>
      <c r="I66" s="25">
        <v>224</v>
      </c>
      <c r="J66" s="25">
        <v>27</v>
      </c>
      <c r="K66" s="25">
        <v>57</v>
      </c>
      <c r="L66" s="25">
        <v>570</v>
      </c>
      <c r="M66" s="25">
        <v>0</v>
      </c>
      <c r="N66" s="25">
        <v>0</v>
      </c>
      <c r="O66" s="25">
        <v>1</v>
      </c>
      <c r="P66" s="26"/>
    </row>
    <row r="67" spans="1:16" ht="15" customHeight="1" x14ac:dyDescent="0.25">
      <c r="A67" s="17">
        <v>85</v>
      </c>
      <c r="B67" s="18" t="s">
        <v>48</v>
      </c>
      <c r="C67" s="29" t="s">
        <v>99</v>
      </c>
      <c r="D67" s="29"/>
      <c r="E67" s="20">
        <v>0</v>
      </c>
      <c r="F67" s="20">
        <v>16</v>
      </c>
      <c r="G67" s="20">
        <v>18</v>
      </c>
      <c r="H67" s="20">
        <v>2</v>
      </c>
      <c r="I67" s="20">
        <v>5</v>
      </c>
      <c r="J67" s="20">
        <v>1</v>
      </c>
      <c r="K67" s="20">
        <v>2</v>
      </c>
      <c r="L67" s="20">
        <v>44</v>
      </c>
      <c r="M67" s="20">
        <v>0</v>
      </c>
      <c r="N67" s="20">
        <v>0</v>
      </c>
      <c r="O67" s="20">
        <v>3</v>
      </c>
      <c r="P67" s="21"/>
    </row>
    <row r="68" spans="1:16" x14ac:dyDescent="0.25">
      <c r="A68" s="30">
        <v>86</v>
      </c>
      <c r="B68" s="31" t="s">
        <v>48</v>
      </c>
      <c r="C68" s="32" t="s">
        <v>100</v>
      </c>
      <c r="D68" s="33"/>
      <c r="E68" s="33">
        <v>0</v>
      </c>
      <c r="F68" s="33">
        <v>26</v>
      </c>
      <c r="G68" s="33">
        <v>13</v>
      </c>
      <c r="H68" s="33">
        <v>1</v>
      </c>
      <c r="I68" s="33">
        <v>56</v>
      </c>
      <c r="J68" s="33">
        <v>5</v>
      </c>
      <c r="K68" s="33">
        <v>6</v>
      </c>
      <c r="L68" s="33">
        <v>107</v>
      </c>
      <c r="M68" s="33">
        <v>0</v>
      </c>
      <c r="N68" s="33">
        <v>0</v>
      </c>
      <c r="O68" s="33">
        <v>0</v>
      </c>
      <c r="P68" s="34"/>
    </row>
    <row r="69" spans="1:16" x14ac:dyDescent="0.25">
      <c r="A69" s="36" t="s">
        <v>102</v>
      </c>
      <c r="B69" s="36"/>
      <c r="C69" s="36"/>
      <c r="D69" s="2"/>
      <c r="E69" s="9">
        <f>SUM(E67:E68,E3:E63)</f>
        <v>32</v>
      </c>
      <c r="F69" s="9">
        <f t="shared" ref="F69:O69" si="1">SUM(F67:F68,F3:F63)</f>
        <v>2349</v>
      </c>
      <c r="G69" s="9">
        <f t="shared" si="1"/>
        <v>1999</v>
      </c>
      <c r="H69" s="9">
        <f t="shared" si="1"/>
        <v>293</v>
      </c>
      <c r="I69" s="9">
        <f t="shared" si="1"/>
        <v>2936</v>
      </c>
      <c r="J69" s="9">
        <f t="shared" si="1"/>
        <v>465</v>
      </c>
      <c r="K69" s="9">
        <f t="shared" si="1"/>
        <v>535</v>
      </c>
      <c r="L69" s="9">
        <f t="shared" si="1"/>
        <v>8609</v>
      </c>
      <c r="M69" s="9">
        <f t="shared" si="1"/>
        <v>8</v>
      </c>
      <c r="N69" s="9">
        <f t="shared" si="1"/>
        <v>1</v>
      </c>
      <c r="O69" s="9">
        <f t="shared" si="1"/>
        <v>19</v>
      </c>
      <c r="P69" s="8"/>
    </row>
    <row r="70" spans="1:16" x14ac:dyDescent="0.25">
      <c r="A70" s="36" t="s">
        <v>57</v>
      </c>
      <c r="B70" s="36"/>
      <c r="C70" s="36"/>
      <c r="D70" s="2"/>
      <c r="E70" s="9">
        <f>SUM(E64:E66)</f>
        <v>14</v>
      </c>
      <c r="F70" s="9">
        <f t="shared" ref="F70:O70" si="2">SUM(F64:F66)</f>
        <v>925</v>
      </c>
      <c r="G70" s="9">
        <f t="shared" si="2"/>
        <v>761</v>
      </c>
      <c r="H70" s="9">
        <f t="shared" si="2"/>
        <v>85</v>
      </c>
      <c r="I70" s="9">
        <f t="shared" si="2"/>
        <v>1936</v>
      </c>
      <c r="J70" s="9">
        <f t="shared" si="2"/>
        <v>150</v>
      </c>
      <c r="K70" s="9">
        <f t="shared" si="2"/>
        <v>257</v>
      </c>
      <c r="L70" s="9">
        <f t="shared" si="2"/>
        <v>4128</v>
      </c>
      <c r="M70" s="9">
        <f t="shared" si="2"/>
        <v>2</v>
      </c>
      <c r="N70" s="9">
        <f t="shared" si="2"/>
        <v>1</v>
      </c>
      <c r="O70" s="9">
        <f t="shared" si="2"/>
        <v>7</v>
      </c>
      <c r="P70" s="8"/>
    </row>
    <row r="71" spans="1:16" x14ac:dyDescent="0.25">
      <c r="A71" s="35" t="s">
        <v>103</v>
      </c>
      <c r="B71" s="35"/>
      <c r="C71" s="35"/>
      <c r="D71" s="9">
        <v>33728</v>
      </c>
      <c r="E71" s="2">
        <v>46</v>
      </c>
      <c r="F71" s="9">
        <v>3274</v>
      </c>
      <c r="G71" s="9">
        <v>2760</v>
      </c>
      <c r="H71" s="2">
        <v>378</v>
      </c>
      <c r="I71" s="9">
        <v>4872</v>
      </c>
      <c r="J71" s="2">
        <v>615</v>
      </c>
      <c r="K71" s="2">
        <v>792</v>
      </c>
      <c r="L71" s="9">
        <v>12737</v>
      </c>
      <c r="M71" s="2">
        <v>10</v>
      </c>
      <c r="N71" s="2">
        <v>2</v>
      </c>
      <c r="O71" s="2">
        <v>26</v>
      </c>
      <c r="P71" s="8">
        <f t="shared" ref="P71" si="3">((L71+N71+O71)/D71)*100</f>
        <v>37.846892789373818</v>
      </c>
    </row>
    <row r="72" spans="1:16" x14ac:dyDescent="0.25">
      <c r="A72" s="35" t="s">
        <v>101</v>
      </c>
      <c r="B72" s="35"/>
      <c r="C72" s="35"/>
      <c r="D72" s="7"/>
      <c r="E72" s="10">
        <f>(E71/L71)*100</f>
        <v>0.36115254769568972</v>
      </c>
      <c r="F72" s="10">
        <f>(F71/L71)*100</f>
        <v>25.704640025123656</v>
      </c>
      <c r="G72" s="10">
        <f>(G71/L71)*100</f>
        <v>21.669152861741384</v>
      </c>
      <c r="H72" s="10">
        <f>(H71/L71)*100</f>
        <v>2.9677318049776242</v>
      </c>
      <c r="I72" s="10">
        <f>(I71/L71)*100</f>
        <v>38.25076548637827</v>
      </c>
      <c r="J72" s="10">
        <f>(J71/L71)*100</f>
        <v>4.8284525398445473</v>
      </c>
      <c r="K72" s="10">
        <f>(K71/L71)*100</f>
        <v>6.2181047342388318</v>
      </c>
      <c r="L72" s="9"/>
      <c r="M72" s="6"/>
      <c r="N72" s="6"/>
      <c r="O72" s="6"/>
      <c r="P72" s="5"/>
    </row>
  </sheetData>
  <mergeCells count="5">
    <mergeCell ref="A71:C71"/>
    <mergeCell ref="A72:C72"/>
    <mergeCell ref="A69:C69"/>
    <mergeCell ref="A70:C70"/>
    <mergeCell ref="A1:P1"/>
  </mergeCells>
  <printOptions horizontalCentered="1"/>
  <pageMargins left="0.45" right="0.45" top="0.5" bottom="0.75" header="0.3" footer="0.3"/>
  <pageSetup orientation="landscape" r:id="rId1"/>
  <headerFooter>
    <oddFooter>&amp;C&amp;"Arial,Bold"&amp;10V = Valid Ballots     S = Spoiled Ballots     D = Declined Ballots     R = Rejected Ballots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ED11</vt:lpstr>
      <vt:lpstr>'ED11'!Print_Titles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Phillips</dc:creator>
  <cp:lastModifiedBy>Ryan Phillips</cp:lastModifiedBy>
  <cp:lastPrinted>2015-09-08T17:45:53Z</cp:lastPrinted>
  <dcterms:created xsi:type="dcterms:W3CDTF">2015-09-08T15:10:33Z</dcterms:created>
  <dcterms:modified xsi:type="dcterms:W3CDTF">2016-05-25T15:30:30Z</dcterms:modified>
</cp:coreProperties>
</file>