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Elections - By-Election\2016 Calgary-Greenway By-Election\Report\"/>
    </mc:Choice>
  </mc:AlternateContent>
  <bookViews>
    <workbookView xWindow="0" yWindow="0" windowWidth="28800" windowHeight="12435"/>
  </bookViews>
  <sheets>
    <sheet name="ED14" sheetId="1" r:id="rId1"/>
  </sheets>
  <definedNames>
    <definedName name="_xlnm.Print_Titles" localSheetId="0">'ED14'!$1:$2</definedName>
    <definedName name="TotalValid">'ED14'!$M$72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G73" i="1"/>
  <c r="H73" i="1"/>
  <c r="I73" i="1"/>
  <c r="J73" i="1"/>
  <c r="K73" i="1"/>
  <c r="L73" i="1"/>
  <c r="E73" i="1"/>
  <c r="F72" i="1"/>
  <c r="G72" i="1"/>
  <c r="H72" i="1"/>
  <c r="I72" i="1"/>
  <c r="J72" i="1"/>
  <c r="K72" i="1"/>
  <c r="L72" i="1"/>
  <c r="M72" i="1"/>
  <c r="N72" i="1"/>
  <c r="O72" i="1"/>
  <c r="Q72" i="1" s="1"/>
  <c r="P72" i="1"/>
  <c r="E72" i="1"/>
  <c r="F70" i="1"/>
  <c r="G70" i="1"/>
  <c r="H70" i="1"/>
  <c r="I70" i="1"/>
  <c r="J70" i="1"/>
  <c r="K70" i="1"/>
  <c r="L70" i="1"/>
  <c r="M70" i="1"/>
  <c r="N70" i="1"/>
  <c r="O70" i="1"/>
  <c r="P70" i="1"/>
  <c r="F71" i="1"/>
  <c r="G71" i="1"/>
  <c r="H71" i="1"/>
  <c r="I71" i="1"/>
  <c r="J71" i="1"/>
  <c r="K71" i="1"/>
  <c r="L71" i="1"/>
  <c r="M71" i="1"/>
  <c r="N71" i="1"/>
  <c r="O71" i="1"/>
  <c r="P71" i="1"/>
  <c r="E71" i="1"/>
  <c r="E70" i="1"/>
</calcChain>
</file>

<file path=xl/sharedStrings.xml><?xml version="1.0" encoding="utf-8"?>
<sst xmlns="http://schemas.openxmlformats.org/spreadsheetml/2006/main" count="148" uniqueCount="92">
  <si>
    <t>Poll</t>
  </si>
  <si>
    <t>V</t>
  </si>
  <si>
    <t>S</t>
  </si>
  <si>
    <t>D</t>
  </si>
  <si>
    <t>R</t>
  </si>
  <si>
    <t>-</t>
  </si>
  <si>
    <t>Total (Advance)</t>
  </si>
  <si>
    <t>Voter
Turnout
(%)</t>
  </si>
  <si>
    <t>Names
on List</t>
  </si>
  <si>
    <t>SPECIAL BALLOT</t>
  </si>
  <si>
    <t>Vote Count (%)</t>
  </si>
  <si>
    <t>Total (Regular, Mobile, Special Ballot)</t>
  </si>
  <si>
    <t>Total (All Polls)</t>
  </si>
  <si>
    <t>Summary of Results by Poll - Calgary-Greenway</t>
  </si>
  <si>
    <t>APPLECROFT</t>
  </si>
  <si>
    <t>APPLEFIELD</t>
  </si>
  <si>
    <t>APPLEWOOD CENTRE</t>
  </si>
  <si>
    <t>APPLEWOOD E</t>
  </si>
  <si>
    <t>APPLEGLEN</t>
  </si>
  <si>
    <t>ABBERCOVE</t>
  </si>
  <si>
    <t>ABALONE</t>
  </si>
  <si>
    <t>ABERDARE</t>
  </si>
  <si>
    <t>ABINGER</t>
  </si>
  <si>
    <t>ABERGALE</t>
  </si>
  <si>
    <t>ABERFOYLE</t>
  </si>
  <si>
    <t>ABINGDON</t>
  </si>
  <si>
    <t>ABOYNE</t>
  </si>
  <si>
    <t>ABADAN</t>
  </si>
  <si>
    <t>ELDORADO S</t>
  </si>
  <si>
    <t>ELDORADO W</t>
  </si>
  <si>
    <t>DELRAY E</t>
  </si>
  <si>
    <t>CATALINA - DEL RIO</t>
  </si>
  <si>
    <t>CALIFORNIA N</t>
  </si>
  <si>
    <t>PARKRIDGE</t>
  </si>
  <si>
    <t>LAGUNA W</t>
  </si>
  <si>
    <t>LAGUNA E</t>
  </si>
  <si>
    <t>ANAHEIM S</t>
  </si>
  <si>
    <t>COSTA MESA</t>
  </si>
  <si>
    <t>CATALINA - CARMEL</t>
  </si>
  <si>
    <t>ANAHEIM N</t>
  </si>
  <si>
    <t>SAN FERNANDO</t>
  </si>
  <si>
    <t>CORAL COVE</t>
  </si>
  <si>
    <t>CORAL SANDS</t>
  </si>
  <si>
    <t>CORAL SHORES W</t>
  </si>
  <si>
    <t>CORAL SHORES E</t>
  </si>
  <si>
    <t>CORAL KEYS</t>
  </si>
  <si>
    <t>CORAL SPRINGS CLOSE</t>
  </si>
  <si>
    <t>CORAL SANDS PARK</t>
  </si>
  <si>
    <t>CORAL REEF MANOR</t>
  </si>
  <si>
    <t>CORAL SPRINGS CIRCLE</t>
  </si>
  <si>
    <t>TARARIDGE SOUTH</t>
  </si>
  <si>
    <t>TARINGTON E</t>
  </si>
  <si>
    <t>TARAVISTA E</t>
  </si>
  <si>
    <t>TARAVISTA W</t>
  </si>
  <si>
    <t>TARALEA E</t>
  </si>
  <si>
    <t>TARALEA W</t>
  </si>
  <si>
    <t>TARALEA N</t>
  </si>
  <si>
    <t>TARACOVE W</t>
  </si>
  <si>
    <t>TARACOVE E</t>
  </si>
  <si>
    <t>TARALAKE S</t>
  </si>
  <si>
    <t>TARALAKE W</t>
  </si>
  <si>
    <t>TARALAKE E</t>
  </si>
  <si>
    <t>TARALAKE N</t>
  </si>
  <si>
    <t>TARAWOOD E</t>
  </si>
  <si>
    <t>TARAWOOD W</t>
  </si>
  <si>
    <t>SADDLETOWN CIRCLE E</t>
  </si>
  <si>
    <t>MOBILE - MONTEREY PLACE</t>
  </si>
  <si>
    <t>PRAB
GILL
PC</t>
  </si>
  <si>
    <t>LARRY
HEATHER
IND</t>
  </si>
  <si>
    <t>THANA
BOONLERT
GPA</t>
  </si>
  <si>
    <t>SAID HUSSEIN
ABDULBAKI
IND</t>
  </si>
  <si>
    <t>KHALIL
KARBANI
LIB</t>
  </si>
  <si>
    <t>ROOP
RAI
NDP</t>
  </si>
  <si>
    <t>SUKHI
RAI
IND</t>
  </si>
  <si>
    <t>DEVINDER
TOOR
WRP</t>
  </si>
  <si>
    <t>1/2</t>
  </si>
  <si>
    <t>3/5</t>
  </si>
  <si>
    <t>7/8</t>
  </si>
  <si>
    <t>18/19</t>
  </si>
  <si>
    <t>25/27</t>
  </si>
  <si>
    <t>38/39</t>
  </si>
  <si>
    <t>49/50</t>
  </si>
  <si>
    <t>52/53</t>
  </si>
  <si>
    <t>GARDEN HEIGHTS / APPLESTONE</t>
  </si>
  <si>
    <t>APPLEWOOD POINTE / APPLEVILLAGE</t>
  </si>
  <si>
    <t>APPLEWOOD W / APPLECREST</t>
  </si>
  <si>
    <t>CHATEAU EST. PARK S / CHATEAU EST. PARK N</t>
  </si>
  <si>
    <t>DELRAY W / CALIFORNIA S</t>
  </si>
  <si>
    <t>SAN DIEGO / SARATOGA</t>
  </si>
  <si>
    <t>TARADALE SOUTH / TARAGLEN</t>
  </si>
  <si>
    <t>TARINGTON WEST / TARINGTON CENTRE</t>
  </si>
  <si>
    <t>ADVANCE - CALGARY-GREENWAY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</si>
</sst>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5.5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 wrapText="1"/>
    </xf>
    <xf numFmtId="3" fontId="3" fillId="0" borderId="0" xfId="0" applyNumberFormat="1" applyFont="1" applyFill="1" applyAlignment="1">
      <alignment horizontal="left" wrapText="1"/>
    </xf>
    <xf numFmtId="164" fontId="4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right" wrapText="1"/>
    </xf>
    <xf numFmtId="164" fontId="3" fillId="0" borderId="0" xfId="0" applyNumberFormat="1" applyFont="1" applyFill="1" applyAlignment="1">
      <alignment horizontal="right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Continuous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164" fontId="4" fillId="2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right" vertical="center"/>
    </xf>
    <xf numFmtId="49" fontId="3" fillId="2" borderId="0" xfId="0" applyNumberFormat="1" applyFont="1" applyFill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view="pageLayout" zoomScaleNormal="100" workbookViewId="0">
      <selection sqref="A1:Q1"/>
    </sheetView>
  </sheetViews>
  <sheetFormatPr defaultRowHeight="15" x14ac:dyDescent="0.25"/>
  <cols>
    <col min="1" max="1" width="5.42578125" style="1" bestFit="1" customWidth="1"/>
    <col min="2" max="2" width="1.5703125" style="1" bestFit="1" customWidth="1"/>
    <col min="3" max="3" width="41.140625" style="1" bestFit="1" customWidth="1"/>
    <col min="4" max="4" width="6.42578125" style="1" bestFit="1" customWidth="1"/>
    <col min="5" max="5" width="10.140625" style="1" bestFit="1" customWidth="1"/>
    <col min="6" max="6" width="7.85546875" style="1" bestFit="1" customWidth="1"/>
    <col min="7" max="7" width="5.5703125" style="1" bestFit="1" customWidth="1"/>
    <col min="8" max="9" width="7" style="1" bestFit="1" customWidth="1"/>
    <col min="10" max="10" width="5.5703125" style="1" bestFit="1" customWidth="1"/>
    <col min="11" max="11" width="5.28515625" style="1" bestFit="1" customWidth="1"/>
    <col min="12" max="12" width="7.42578125" style="1" bestFit="1" customWidth="1"/>
    <col min="13" max="13" width="5.42578125" style="1" bestFit="1" customWidth="1"/>
    <col min="14" max="14" width="3" style="1" bestFit="1" customWidth="1"/>
    <col min="15" max="15" width="2" style="1" bestFit="1" customWidth="1"/>
    <col min="16" max="16" width="3" style="1" bestFit="1" customWidth="1"/>
    <col min="17" max="17" width="7.28515625" style="3" bestFit="1" customWidth="1"/>
  </cols>
  <sheetData>
    <row r="1" spans="1:17" ht="15.75" x14ac:dyDescent="0.25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34.5" x14ac:dyDescent="0.25">
      <c r="A2" s="10" t="s">
        <v>0</v>
      </c>
      <c r="B2" s="10"/>
      <c r="C2" s="10"/>
      <c r="D2" s="12" t="s">
        <v>8</v>
      </c>
      <c r="E2" s="28" t="s">
        <v>70</v>
      </c>
      <c r="F2" s="28" t="s">
        <v>69</v>
      </c>
      <c r="G2" s="28" t="s">
        <v>67</v>
      </c>
      <c r="H2" s="28" t="s">
        <v>68</v>
      </c>
      <c r="I2" s="28" t="s">
        <v>71</v>
      </c>
      <c r="J2" s="28" t="s">
        <v>72</v>
      </c>
      <c r="K2" s="28" t="s">
        <v>73</v>
      </c>
      <c r="L2" s="28" t="s">
        <v>74</v>
      </c>
      <c r="M2" s="11" t="s">
        <v>1</v>
      </c>
      <c r="N2" s="11" t="s">
        <v>2</v>
      </c>
      <c r="O2" s="11" t="s">
        <v>3</v>
      </c>
      <c r="P2" s="11" t="s">
        <v>4</v>
      </c>
      <c r="Q2" s="12" t="s">
        <v>7</v>
      </c>
    </row>
    <row r="3" spans="1:17" x14ac:dyDescent="0.25">
      <c r="A3" s="25" t="s">
        <v>75</v>
      </c>
      <c r="B3" s="13" t="s">
        <v>5</v>
      </c>
      <c r="C3" s="14" t="s">
        <v>83</v>
      </c>
      <c r="D3" s="15">
        <v>572</v>
      </c>
      <c r="E3" s="15">
        <v>1</v>
      </c>
      <c r="F3" s="15">
        <v>2</v>
      </c>
      <c r="G3" s="15">
        <v>27</v>
      </c>
      <c r="H3" s="15">
        <v>3</v>
      </c>
      <c r="I3" s="15">
        <v>5</v>
      </c>
      <c r="J3" s="15">
        <v>13</v>
      </c>
      <c r="K3" s="15">
        <v>1</v>
      </c>
      <c r="L3" s="15">
        <v>35</v>
      </c>
      <c r="M3" s="15">
        <v>87</v>
      </c>
      <c r="N3" s="15">
        <v>0</v>
      </c>
      <c r="O3" s="15">
        <v>0</v>
      </c>
      <c r="P3" s="15">
        <v>1</v>
      </c>
      <c r="Q3" s="16">
        <v>15.384615384615385</v>
      </c>
    </row>
    <row r="4" spans="1:17" x14ac:dyDescent="0.25">
      <c r="A4" s="25" t="s">
        <v>76</v>
      </c>
      <c r="B4" s="13" t="s">
        <v>5</v>
      </c>
      <c r="C4" s="14" t="s">
        <v>84</v>
      </c>
      <c r="D4" s="15">
        <v>585</v>
      </c>
      <c r="E4" s="15">
        <v>0</v>
      </c>
      <c r="F4" s="15">
        <v>2</v>
      </c>
      <c r="G4" s="15">
        <v>15</v>
      </c>
      <c r="H4" s="15">
        <v>1</v>
      </c>
      <c r="I4" s="15">
        <v>5</v>
      </c>
      <c r="J4" s="15">
        <v>17</v>
      </c>
      <c r="K4" s="15">
        <v>0</v>
      </c>
      <c r="L4" s="15">
        <v>18</v>
      </c>
      <c r="M4" s="15">
        <v>58</v>
      </c>
      <c r="N4" s="15">
        <v>0</v>
      </c>
      <c r="O4" s="15">
        <v>0</v>
      </c>
      <c r="P4" s="15">
        <v>0</v>
      </c>
      <c r="Q4" s="16">
        <v>9.9145299145299148</v>
      </c>
    </row>
    <row r="5" spans="1:17" x14ac:dyDescent="0.25">
      <c r="A5" s="25">
        <v>4</v>
      </c>
      <c r="B5" s="13" t="s">
        <v>5</v>
      </c>
      <c r="C5" s="14" t="s">
        <v>14</v>
      </c>
      <c r="D5" s="15">
        <v>434</v>
      </c>
      <c r="E5" s="15">
        <v>1</v>
      </c>
      <c r="F5" s="15">
        <v>1</v>
      </c>
      <c r="G5" s="15">
        <v>13</v>
      </c>
      <c r="H5" s="15">
        <v>0</v>
      </c>
      <c r="I5" s="15">
        <v>5</v>
      </c>
      <c r="J5" s="15">
        <v>11</v>
      </c>
      <c r="K5" s="15">
        <v>0</v>
      </c>
      <c r="L5" s="15">
        <v>6</v>
      </c>
      <c r="M5" s="15">
        <v>37</v>
      </c>
      <c r="N5" s="15">
        <v>0</v>
      </c>
      <c r="O5" s="15">
        <v>0</v>
      </c>
      <c r="P5" s="15">
        <v>0</v>
      </c>
      <c r="Q5" s="16">
        <v>8.5253456221198167</v>
      </c>
    </row>
    <row r="6" spans="1:17" x14ac:dyDescent="0.25">
      <c r="A6" s="26">
        <v>6</v>
      </c>
      <c r="B6" s="17" t="s">
        <v>5</v>
      </c>
      <c r="C6" s="18" t="s">
        <v>15</v>
      </c>
      <c r="D6" s="19">
        <v>537</v>
      </c>
      <c r="E6" s="19">
        <v>10</v>
      </c>
      <c r="F6" s="19">
        <v>3</v>
      </c>
      <c r="G6" s="19">
        <v>29</v>
      </c>
      <c r="H6" s="19">
        <v>1</v>
      </c>
      <c r="I6" s="19">
        <v>8</v>
      </c>
      <c r="J6" s="19">
        <v>15</v>
      </c>
      <c r="K6" s="19">
        <v>2</v>
      </c>
      <c r="L6" s="19">
        <v>14</v>
      </c>
      <c r="M6" s="19">
        <v>82</v>
      </c>
      <c r="N6" s="19">
        <v>0</v>
      </c>
      <c r="O6" s="19">
        <v>0</v>
      </c>
      <c r="P6" s="19">
        <v>0</v>
      </c>
      <c r="Q6" s="20">
        <v>15.27001862197393</v>
      </c>
    </row>
    <row r="7" spans="1:17" x14ac:dyDescent="0.25">
      <c r="A7" s="25" t="s">
        <v>77</v>
      </c>
      <c r="B7" s="13" t="s">
        <v>5</v>
      </c>
      <c r="C7" s="14" t="s">
        <v>85</v>
      </c>
      <c r="D7" s="15">
        <v>586</v>
      </c>
      <c r="E7" s="15">
        <v>5</v>
      </c>
      <c r="F7" s="15">
        <v>6</v>
      </c>
      <c r="G7" s="15">
        <v>33</v>
      </c>
      <c r="H7" s="15">
        <v>2</v>
      </c>
      <c r="I7" s="15">
        <v>2</v>
      </c>
      <c r="J7" s="15">
        <v>11</v>
      </c>
      <c r="K7" s="15">
        <v>0</v>
      </c>
      <c r="L7" s="15">
        <v>17</v>
      </c>
      <c r="M7" s="15">
        <v>76</v>
      </c>
      <c r="N7" s="15">
        <v>0</v>
      </c>
      <c r="O7" s="15">
        <v>0</v>
      </c>
      <c r="P7" s="15">
        <v>0</v>
      </c>
      <c r="Q7" s="24">
        <v>12.969283276450511</v>
      </c>
    </row>
    <row r="8" spans="1:17" x14ac:dyDescent="0.25">
      <c r="A8" s="25">
        <v>9</v>
      </c>
      <c r="B8" s="13" t="s">
        <v>5</v>
      </c>
      <c r="C8" s="14" t="s">
        <v>16</v>
      </c>
      <c r="D8" s="15">
        <v>521</v>
      </c>
      <c r="E8" s="15">
        <v>2</v>
      </c>
      <c r="F8" s="15">
        <v>0</v>
      </c>
      <c r="G8" s="15">
        <v>21</v>
      </c>
      <c r="H8" s="15">
        <v>3</v>
      </c>
      <c r="I8" s="15">
        <v>1</v>
      </c>
      <c r="J8" s="15">
        <v>0</v>
      </c>
      <c r="K8" s="15">
        <v>0</v>
      </c>
      <c r="L8" s="15">
        <v>22</v>
      </c>
      <c r="M8" s="15">
        <v>49</v>
      </c>
      <c r="N8" s="15">
        <v>1</v>
      </c>
      <c r="O8" s="15">
        <v>0</v>
      </c>
      <c r="P8" s="15">
        <v>0</v>
      </c>
      <c r="Q8" s="24">
        <v>9.4049904030710181</v>
      </c>
    </row>
    <row r="9" spans="1:17" x14ac:dyDescent="0.25">
      <c r="A9" s="25">
        <v>10</v>
      </c>
      <c r="B9" s="13" t="s">
        <v>5</v>
      </c>
      <c r="C9" s="14" t="s">
        <v>17</v>
      </c>
      <c r="D9" s="15">
        <v>423</v>
      </c>
      <c r="E9" s="15">
        <v>10</v>
      </c>
      <c r="F9" s="15">
        <v>0</v>
      </c>
      <c r="G9" s="15">
        <v>18</v>
      </c>
      <c r="H9" s="15">
        <v>1</v>
      </c>
      <c r="I9" s="15">
        <v>7</v>
      </c>
      <c r="J9" s="15">
        <v>13</v>
      </c>
      <c r="K9" s="15">
        <v>0</v>
      </c>
      <c r="L9" s="15">
        <v>17</v>
      </c>
      <c r="M9" s="15">
        <v>66</v>
      </c>
      <c r="N9" s="15">
        <v>0</v>
      </c>
      <c r="O9" s="15">
        <v>0</v>
      </c>
      <c r="P9" s="15">
        <v>0</v>
      </c>
      <c r="Q9" s="24">
        <v>15.602836879432624</v>
      </c>
    </row>
    <row r="10" spans="1:17" x14ac:dyDescent="0.25">
      <c r="A10" s="26">
        <v>11</v>
      </c>
      <c r="B10" s="17" t="s">
        <v>5</v>
      </c>
      <c r="C10" s="18" t="s">
        <v>18</v>
      </c>
      <c r="D10" s="19">
        <v>549</v>
      </c>
      <c r="E10" s="19">
        <v>3</v>
      </c>
      <c r="F10" s="19">
        <v>1</v>
      </c>
      <c r="G10" s="19">
        <v>24</v>
      </c>
      <c r="H10" s="19">
        <v>1</v>
      </c>
      <c r="I10" s="19">
        <v>8</v>
      </c>
      <c r="J10" s="19">
        <v>14</v>
      </c>
      <c r="K10" s="19">
        <v>0</v>
      </c>
      <c r="L10" s="19">
        <v>19</v>
      </c>
      <c r="M10" s="19">
        <v>70</v>
      </c>
      <c r="N10" s="19">
        <v>0</v>
      </c>
      <c r="O10" s="19">
        <v>0</v>
      </c>
      <c r="P10" s="19">
        <v>0</v>
      </c>
      <c r="Q10" s="20">
        <v>12.750455373406194</v>
      </c>
    </row>
    <row r="11" spans="1:17" x14ac:dyDescent="0.25">
      <c r="A11" s="25">
        <v>12</v>
      </c>
      <c r="B11" s="13" t="s">
        <v>5</v>
      </c>
      <c r="C11" s="14" t="s">
        <v>19</v>
      </c>
      <c r="D11" s="15">
        <v>458</v>
      </c>
      <c r="E11" s="15">
        <v>3</v>
      </c>
      <c r="F11" s="15">
        <v>4</v>
      </c>
      <c r="G11" s="15">
        <v>21</v>
      </c>
      <c r="H11" s="15">
        <v>2</v>
      </c>
      <c r="I11" s="15">
        <v>11</v>
      </c>
      <c r="J11" s="15">
        <v>7</v>
      </c>
      <c r="K11" s="15">
        <v>1</v>
      </c>
      <c r="L11" s="15">
        <v>25</v>
      </c>
      <c r="M11" s="15">
        <v>74</v>
      </c>
      <c r="N11" s="15">
        <v>0</v>
      </c>
      <c r="O11" s="15">
        <v>0</v>
      </c>
      <c r="P11" s="15">
        <v>0</v>
      </c>
      <c r="Q11" s="24">
        <v>16.157205240174672</v>
      </c>
    </row>
    <row r="12" spans="1:17" x14ac:dyDescent="0.25">
      <c r="A12" s="25">
        <v>13</v>
      </c>
      <c r="B12" s="13" t="s">
        <v>5</v>
      </c>
      <c r="C12" s="14" t="s">
        <v>20</v>
      </c>
      <c r="D12" s="15">
        <v>447</v>
      </c>
      <c r="E12" s="15">
        <v>5</v>
      </c>
      <c r="F12" s="15">
        <v>4</v>
      </c>
      <c r="G12" s="15">
        <v>25</v>
      </c>
      <c r="H12" s="15">
        <v>1</v>
      </c>
      <c r="I12" s="15">
        <v>5</v>
      </c>
      <c r="J12" s="15">
        <v>6</v>
      </c>
      <c r="K12" s="15">
        <v>1</v>
      </c>
      <c r="L12" s="15">
        <v>21</v>
      </c>
      <c r="M12" s="15">
        <v>68</v>
      </c>
      <c r="N12" s="15">
        <v>0</v>
      </c>
      <c r="O12" s="15">
        <v>0</v>
      </c>
      <c r="P12" s="15">
        <v>0</v>
      </c>
      <c r="Q12" s="24">
        <v>15.212527964205815</v>
      </c>
    </row>
    <row r="13" spans="1:17" x14ac:dyDescent="0.25">
      <c r="A13" s="25">
        <v>14</v>
      </c>
      <c r="B13" s="13" t="s">
        <v>5</v>
      </c>
      <c r="C13" s="14" t="s">
        <v>21</v>
      </c>
      <c r="D13" s="15">
        <v>421</v>
      </c>
      <c r="E13" s="15">
        <v>0</v>
      </c>
      <c r="F13" s="15">
        <v>3</v>
      </c>
      <c r="G13" s="15">
        <v>10</v>
      </c>
      <c r="H13" s="15">
        <v>2</v>
      </c>
      <c r="I13" s="15">
        <v>10</v>
      </c>
      <c r="J13" s="15">
        <v>7</v>
      </c>
      <c r="K13" s="15">
        <v>0</v>
      </c>
      <c r="L13" s="15">
        <v>22</v>
      </c>
      <c r="M13" s="15">
        <v>54</v>
      </c>
      <c r="N13" s="15">
        <v>1</v>
      </c>
      <c r="O13" s="15">
        <v>0</v>
      </c>
      <c r="P13" s="15">
        <v>0</v>
      </c>
      <c r="Q13" s="24">
        <v>12.826603325415679</v>
      </c>
    </row>
    <row r="14" spans="1:17" x14ac:dyDescent="0.25">
      <c r="A14" s="26">
        <v>15</v>
      </c>
      <c r="B14" s="17" t="s">
        <v>5</v>
      </c>
      <c r="C14" s="18" t="s">
        <v>22</v>
      </c>
      <c r="D14" s="19">
        <v>452</v>
      </c>
      <c r="E14" s="19">
        <v>1</v>
      </c>
      <c r="F14" s="19">
        <v>2</v>
      </c>
      <c r="G14" s="19">
        <v>30</v>
      </c>
      <c r="H14" s="19">
        <v>3</v>
      </c>
      <c r="I14" s="19">
        <v>10</v>
      </c>
      <c r="J14" s="19">
        <v>11</v>
      </c>
      <c r="K14" s="19">
        <v>0</v>
      </c>
      <c r="L14" s="19">
        <v>19</v>
      </c>
      <c r="M14" s="19">
        <v>76</v>
      </c>
      <c r="N14" s="19">
        <v>0</v>
      </c>
      <c r="O14" s="19">
        <v>0</v>
      </c>
      <c r="P14" s="19">
        <v>0</v>
      </c>
      <c r="Q14" s="20">
        <v>16.814159292035399</v>
      </c>
    </row>
    <row r="15" spans="1:17" x14ac:dyDescent="0.25">
      <c r="A15" s="25">
        <v>16</v>
      </c>
      <c r="B15" s="13" t="s">
        <v>5</v>
      </c>
      <c r="C15" s="14" t="s">
        <v>23</v>
      </c>
      <c r="D15" s="15">
        <v>462</v>
      </c>
      <c r="E15" s="15">
        <v>0</v>
      </c>
      <c r="F15" s="15">
        <v>3</v>
      </c>
      <c r="G15" s="15">
        <v>26</v>
      </c>
      <c r="H15" s="15">
        <v>1</v>
      </c>
      <c r="I15" s="15">
        <v>5</v>
      </c>
      <c r="J15" s="15">
        <v>13</v>
      </c>
      <c r="K15" s="15">
        <v>0</v>
      </c>
      <c r="L15" s="15">
        <v>23</v>
      </c>
      <c r="M15" s="15">
        <v>71</v>
      </c>
      <c r="N15" s="15">
        <v>0</v>
      </c>
      <c r="O15" s="15">
        <v>0</v>
      </c>
      <c r="P15" s="15">
        <v>2</v>
      </c>
      <c r="Q15" s="24">
        <v>15.800865800865802</v>
      </c>
    </row>
    <row r="16" spans="1:17" x14ac:dyDescent="0.25">
      <c r="A16" s="25">
        <v>17</v>
      </c>
      <c r="B16" s="13" t="s">
        <v>5</v>
      </c>
      <c r="C16" s="14" t="s">
        <v>24</v>
      </c>
      <c r="D16" s="15">
        <v>420</v>
      </c>
      <c r="E16" s="15">
        <v>4</v>
      </c>
      <c r="F16" s="15">
        <v>6</v>
      </c>
      <c r="G16" s="15">
        <v>16</v>
      </c>
      <c r="H16" s="15">
        <v>4</v>
      </c>
      <c r="I16" s="15">
        <v>7</v>
      </c>
      <c r="J16" s="15">
        <v>18</v>
      </c>
      <c r="K16" s="15">
        <v>0</v>
      </c>
      <c r="L16" s="15">
        <v>32</v>
      </c>
      <c r="M16" s="15">
        <v>87</v>
      </c>
      <c r="N16" s="15">
        <v>0</v>
      </c>
      <c r="O16" s="15">
        <v>0</v>
      </c>
      <c r="P16" s="15">
        <v>0</v>
      </c>
      <c r="Q16" s="24">
        <v>20.714285714285715</v>
      </c>
    </row>
    <row r="17" spans="1:17" x14ac:dyDescent="0.25">
      <c r="A17" s="25" t="s">
        <v>78</v>
      </c>
      <c r="B17" s="13" t="s">
        <v>5</v>
      </c>
      <c r="C17" s="14" t="s">
        <v>86</v>
      </c>
      <c r="D17" s="15">
        <v>496</v>
      </c>
      <c r="E17" s="15">
        <v>4</v>
      </c>
      <c r="F17" s="15">
        <v>4</v>
      </c>
      <c r="G17" s="15">
        <v>35</v>
      </c>
      <c r="H17" s="15">
        <v>1</v>
      </c>
      <c r="I17" s="15">
        <v>0</v>
      </c>
      <c r="J17" s="15">
        <v>7</v>
      </c>
      <c r="K17" s="15">
        <v>0</v>
      </c>
      <c r="L17" s="15">
        <v>31</v>
      </c>
      <c r="M17" s="15">
        <v>82</v>
      </c>
      <c r="N17" s="15">
        <v>0</v>
      </c>
      <c r="O17" s="15">
        <v>0</v>
      </c>
      <c r="P17" s="15">
        <v>0</v>
      </c>
      <c r="Q17" s="24">
        <v>16.532258064516128</v>
      </c>
    </row>
    <row r="18" spans="1:17" x14ac:dyDescent="0.25">
      <c r="A18" s="26">
        <v>20</v>
      </c>
      <c r="B18" s="17" t="s">
        <v>5</v>
      </c>
      <c r="C18" s="18" t="s">
        <v>25</v>
      </c>
      <c r="D18" s="19">
        <v>456</v>
      </c>
      <c r="E18" s="19">
        <v>6</v>
      </c>
      <c r="F18" s="19">
        <v>4</v>
      </c>
      <c r="G18" s="19">
        <v>34</v>
      </c>
      <c r="H18" s="19">
        <v>2</v>
      </c>
      <c r="I18" s="19">
        <v>3</v>
      </c>
      <c r="J18" s="19">
        <v>26</v>
      </c>
      <c r="K18" s="19">
        <v>1</v>
      </c>
      <c r="L18" s="19">
        <v>30</v>
      </c>
      <c r="M18" s="19">
        <v>106</v>
      </c>
      <c r="N18" s="19">
        <v>0</v>
      </c>
      <c r="O18" s="19">
        <v>0</v>
      </c>
      <c r="P18" s="19">
        <v>1</v>
      </c>
      <c r="Q18" s="20">
        <v>23.464912280701753</v>
      </c>
    </row>
    <row r="19" spans="1:17" x14ac:dyDescent="0.25">
      <c r="A19" s="25">
        <v>21</v>
      </c>
      <c r="B19" s="13" t="s">
        <v>5</v>
      </c>
      <c r="C19" s="14" t="s">
        <v>26</v>
      </c>
      <c r="D19" s="15">
        <v>443</v>
      </c>
      <c r="E19" s="15">
        <v>4</v>
      </c>
      <c r="F19" s="15">
        <v>7</v>
      </c>
      <c r="G19" s="15">
        <v>19</v>
      </c>
      <c r="H19" s="15">
        <v>4</v>
      </c>
      <c r="I19" s="15">
        <v>7</v>
      </c>
      <c r="J19" s="15">
        <v>12</v>
      </c>
      <c r="K19" s="15">
        <v>0</v>
      </c>
      <c r="L19" s="15">
        <v>28</v>
      </c>
      <c r="M19" s="15">
        <v>81</v>
      </c>
      <c r="N19" s="15">
        <v>0</v>
      </c>
      <c r="O19" s="15">
        <v>0</v>
      </c>
      <c r="P19" s="15">
        <v>1</v>
      </c>
      <c r="Q19" s="24">
        <v>18.510158013544018</v>
      </c>
    </row>
    <row r="20" spans="1:17" x14ac:dyDescent="0.25">
      <c r="A20" s="25">
        <v>22</v>
      </c>
      <c r="B20" s="13" t="s">
        <v>5</v>
      </c>
      <c r="C20" s="14" t="s">
        <v>27</v>
      </c>
      <c r="D20" s="15">
        <v>440</v>
      </c>
      <c r="E20" s="15">
        <v>1</v>
      </c>
      <c r="F20" s="15">
        <v>5</v>
      </c>
      <c r="G20" s="15">
        <v>24</v>
      </c>
      <c r="H20" s="15">
        <v>1</v>
      </c>
      <c r="I20" s="15">
        <v>7</v>
      </c>
      <c r="J20" s="15">
        <v>15</v>
      </c>
      <c r="K20" s="15">
        <v>0</v>
      </c>
      <c r="L20" s="15">
        <v>31</v>
      </c>
      <c r="M20" s="15">
        <v>84</v>
      </c>
      <c r="N20" s="15">
        <v>0</v>
      </c>
      <c r="O20" s="15">
        <v>0</v>
      </c>
      <c r="P20" s="15">
        <v>0</v>
      </c>
      <c r="Q20" s="24">
        <v>19.090909090909093</v>
      </c>
    </row>
    <row r="21" spans="1:17" x14ac:dyDescent="0.25">
      <c r="A21" s="25">
        <v>23</v>
      </c>
      <c r="B21" s="13" t="s">
        <v>5</v>
      </c>
      <c r="C21" s="14" t="s">
        <v>28</v>
      </c>
      <c r="D21" s="15">
        <v>403</v>
      </c>
      <c r="E21" s="15">
        <v>1</v>
      </c>
      <c r="F21" s="15">
        <v>6</v>
      </c>
      <c r="G21" s="15">
        <v>22</v>
      </c>
      <c r="H21" s="15">
        <v>1</v>
      </c>
      <c r="I21" s="15">
        <v>21</v>
      </c>
      <c r="J21" s="15">
        <v>17</v>
      </c>
      <c r="K21" s="15">
        <v>0</v>
      </c>
      <c r="L21" s="15">
        <v>23</v>
      </c>
      <c r="M21" s="15">
        <v>91</v>
      </c>
      <c r="N21" s="15">
        <v>0</v>
      </c>
      <c r="O21" s="15">
        <v>1</v>
      </c>
      <c r="P21" s="15">
        <v>0</v>
      </c>
      <c r="Q21" s="24">
        <v>22.8287841191067</v>
      </c>
    </row>
    <row r="22" spans="1:17" x14ac:dyDescent="0.25">
      <c r="A22" s="26">
        <v>24</v>
      </c>
      <c r="B22" s="17" t="s">
        <v>5</v>
      </c>
      <c r="C22" s="18" t="s">
        <v>29</v>
      </c>
      <c r="D22" s="19">
        <v>408</v>
      </c>
      <c r="E22" s="19">
        <v>1</v>
      </c>
      <c r="F22" s="19">
        <v>2</v>
      </c>
      <c r="G22" s="19">
        <v>36</v>
      </c>
      <c r="H22" s="19">
        <v>0</v>
      </c>
      <c r="I22" s="19">
        <v>9</v>
      </c>
      <c r="J22" s="19">
        <v>16</v>
      </c>
      <c r="K22" s="19">
        <v>0</v>
      </c>
      <c r="L22" s="19">
        <v>22</v>
      </c>
      <c r="M22" s="19">
        <v>86</v>
      </c>
      <c r="N22" s="19">
        <v>0</v>
      </c>
      <c r="O22" s="19">
        <v>0</v>
      </c>
      <c r="P22" s="19">
        <v>0</v>
      </c>
      <c r="Q22" s="20">
        <v>21.078431372549019</v>
      </c>
    </row>
    <row r="23" spans="1:17" x14ac:dyDescent="0.25">
      <c r="A23" s="25" t="s">
        <v>79</v>
      </c>
      <c r="B23" s="13" t="s">
        <v>5</v>
      </c>
      <c r="C23" s="14" t="s">
        <v>87</v>
      </c>
      <c r="D23" s="15">
        <v>451</v>
      </c>
      <c r="E23" s="15">
        <v>1</v>
      </c>
      <c r="F23" s="15">
        <v>4</v>
      </c>
      <c r="G23" s="15">
        <v>31</v>
      </c>
      <c r="H23" s="15">
        <v>4</v>
      </c>
      <c r="I23" s="15">
        <v>14</v>
      </c>
      <c r="J23" s="15">
        <v>30</v>
      </c>
      <c r="K23" s="15">
        <v>0</v>
      </c>
      <c r="L23" s="15">
        <v>24</v>
      </c>
      <c r="M23" s="15">
        <v>108</v>
      </c>
      <c r="N23" s="15">
        <v>0</v>
      </c>
      <c r="O23" s="15">
        <v>0</v>
      </c>
      <c r="P23" s="15">
        <v>0</v>
      </c>
      <c r="Q23" s="24">
        <v>23.946784922394677</v>
      </c>
    </row>
    <row r="24" spans="1:17" x14ac:dyDescent="0.25">
      <c r="A24" s="25">
        <v>26</v>
      </c>
      <c r="B24" s="13" t="s">
        <v>5</v>
      </c>
      <c r="C24" s="14" t="s">
        <v>30</v>
      </c>
      <c r="D24" s="15">
        <v>515</v>
      </c>
      <c r="E24" s="15">
        <v>7</v>
      </c>
      <c r="F24" s="15">
        <v>3</v>
      </c>
      <c r="G24" s="15">
        <v>55</v>
      </c>
      <c r="H24" s="15">
        <v>2</v>
      </c>
      <c r="I24" s="15">
        <v>10</v>
      </c>
      <c r="J24" s="15">
        <v>32</v>
      </c>
      <c r="K24" s="15">
        <v>0</v>
      </c>
      <c r="L24" s="15">
        <v>31</v>
      </c>
      <c r="M24" s="15">
        <v>140</v>
      </c>
      <c r="N24" s="15">
        <v>0</v>
      </c>
      <c r="O24" s="15">
        <v>0</v>
      </c>
      <c r="P24" s="15">
        <v>1</v>
      </c>
      <c r="Q24" s="24">
        <v>27.378640776699033</v>
      </c>
    </row>
    <row r="25" spans="1:17" x14ac:dyDescent="0.25">
      <c r="A25" s="25">
        <v>28</v>
      </c>
      <c r="B25" s="13" t="s">
        <v>5</v>
      </c>
      <c r="C25" s="14" t="s">
        <v>31</v>
      </c>
      <c r="D25" s="15">
        <v>539</v>
      </c>
      <c r="E25" s="15">
        <v>2</v>
      </c>
      <c r="F25" s="15">
        <v>2</v>
      </c>
      <c r="G25" s="15">
        <v>43</v>
      </c>
      <c r="H25" s="15">
        <v>3</v>
      </c>
      <c r="I25" s="15">
        <v>17</v>
      </c>
      <c r="J25" s="15">
        <v>30</v>
      </c>
      <c r="K25" s="15">
        <v>0</v>
      </c>
      <c r="L25" s="15">
        <v>36</v>
      </c>
      <c r="M25" s="15">
        <v>133</v>
      </c>
      <c r="N25" s="15">
        <v>0</v>
      </c>
      <c r="O25" s="15">
        <v>0</v>
      </c>
      <c r="P25" s="15">
        <v>0</v>
      </c>
      <c r="Q25" s="24">
        <v>24.675324675324674</v>
      </c>
    </row>
    <row r="26" spans="1:17" x14ac:dyDescent="0.25">
      <c r="A26" s="26">
        <v>29</v>
      </c>
      <c r="B26" s="17" t="s">
        <v>5</v>
      </c>
      <c r="C26" s="18" t="s">
        <v>32</v>
      </c>
      <c r="D26" s="19">
        <v>369</v>
      </c>
      <c r="E26" s="19">
        <v>1</v>
      </c>
      <c r="F26" s="19">
        <v>6</v>
      </c>
      <c r="G26" s="19">
        <v>38</v>
      </c>
      <c r="H26" s="19">
        <v>0</v>
      </c>
      <c r="I26" s="19">
        <v>7</v>
      </c>
      <c r="J26" s="19">
        <v>20</v>
      </c>
      <c r="K26" s="19">
        <v>1</v>
      </c>
      <c r="L26" s="19">
        <v>25</v>
      </c>
      <c r="M26" s="19">
        <v>98</v>
      </c>
      <c r="N26" s="19">
        <v>2</v>
      </c>
      <c r="O26" s="19">
        <v>0</v>
      </c>
      <c r="P26" s="19">
        <v>0</v>
      </c>
      <c r="Q26" s="20">
        <v>26.558265582655828</v>
      </c>
    </row>
    <row r="27" spans="1:17" x14ac:dyDescent="0.25">
      <c r="A27" s="25">
        <v>30</v>
      </c>
      <c r="B27" s="13" t="s">
        <v>5</v>
      </c>
      <c r="C27" s="14" t="s">
        <v>33</v>
      </c>
      <c r="D27" s="15">
        <v>542</v>
      </c>
      <c r="E27" s="15">
        <v>6</v>
      </c>
      <c r="F27" s="15">
        <v>3</v>
      </c>
      <c r="G27" s="15">
        <v>83</v>
      </c>
      <c r="H27" s="15">
        <v>5</v>
      </c>
      <c r="I27" s="15">
        <v>7</v>
      </c>
      <c r="J27" s="15">
        <v>9</v>
      </c>
      <c r="K27" s="15">
        <v>0</v>
      </c>
      <c r="L27" s="15">
        <v>48</v>
      </c>
      <c r="M27" s="15">
        <v>161</v>
      </c>
      <c r="N27" s="15">
        <v>1</v>
      </c>
      <c r="O27" s="15">
        <v>0</v>
      </c>
      <c r="P27" s="15">
        <v>0</v>
      </c>
      <c r="Q27" s="24">
        <v>29.704797047970477</v>
      </c>
    </row>
    <row r="28" spans="1:17" x14ac:dyDescent="0.25">
      <c r="A28" s="25">
        <v>31</v>
      </c>
      <c r="B28" s="13" t="s">
        <v>5</v>
      </c>
      <c r="C28" s="14" t="s">
        <v>34</v>
      </c>
      <c r="D28" s="15">
        <v>548</v>
      </c>
      <c r="E28" s="15">
        <v>1</v>
      </c>
      <c r="F28" s="15">
        <v>0</v>
      </c>
      <c r="G28" s="15">
        <v>38</v>
      </c>
      <c r="H28" s="15">
        <v>3</v>
      </c>
      <c r="I28" s="15">
        <v>15</v>
      </c>
      <c r="J28" s="15">
        <v>29</v>
      </c>
      <c r="K28" s="15">
        <v>1</v>
      </c>
      <c r="L28" s="15">
        <v>34</v>
      </c>
      <c r="M28" s="15">
        <v>121</v>
      </c>
      <c r="N28" s="15">
        <v>0</v>
      </c>
      <c r="O28" s="15">
        <v>0</v>
      </c>
      <c r="P28" s="15">
        <v>2</v>
      </c>
      <c r="Q28" s="24">
        <v>22.445255474452555</v>
      </c>
    </row>
    <row r="29" spans="1:17" x14ac:dyDescent="0.25">
      <c r="A29" s="25">
        <v>32</v>
      </c>
      <c r="B29" s="13" t="s">
        <v>5</v>
      </c>
      <c r="C29" s="14" t="s">
        <v>35</v>
      </c>
      <c r="D29" s="15">
        <v>435</v>
      </c>
      <c r="E29" s="15">
        <v>0</v>
      </c>
      <c r="F29" s="15">
        <v>0</v>
      </c>
      <c r="G29" s="15">
        <v>32</v>
      </c>
      <c r="H29" s="15">
        <v>1</v>
      </c>
      <c r="I29" s="15">
        <v>16</v>
      </c>
      <c r="J29" s="15">
        <v>15</v>
      </c>
      <c r="K29" s="15">
        <v>1</v>
      </c>
      <c r="L29" s="15">
        <v>26</v>
      </c>
      <c r="M29" s="15">
        <v>91</v>
      </c>
      <c r="N29" s="15">
        <v>0</v>
      </c>
      <c r="O29" s="15">
        <v>0</v>
      </c>
      <c r="P29" s="15">
        <v>1</v>
      </c>
      <c r="Q29" s="24">
        <v>21.149425287356323</v>
      </c>
    </row>
    <row r="30" spans="1:17" x14ac:dyDescent="0.25">
      <c r="A30" s="26">
        <v>33</v>
      </c>
      <c r="B30" s="17" t="s">
        <v>5</v>
      </c>
      <c r="C30" s="18" t="s">
        <v>36</v>
      </c>
      <c r="D30" s="19">
        <v>393</v>
      </c>
      <c r="E30" s="19">
        <v>2</v>
      </c>
      <c r="F30" s="19">
        <v>2</v>
      </c>
      <c r="G30" s="19">
        <v>15</v>
      </c>
      <c r="H30" s="19">
        <v>1</v>
      </c>
      <c r="I30" s="19">
        <v>13</v>
      </c>
      <c r="J30" s="19">
        <v>17</v>
      </c>
      <c r="K30" s="19">
        <v>0</v>
      </c>
      <c r="L30" s="19">
        <v>20</v>
      </c>
      <c r="M30" s="19">
        <v>70</v>
      </c>
      <c r="N30" s="19">
        <v>2</v>
      </c>
      <c r="O30" s="19">
        <v>0</v>
      </c>
      <c r="P30" s="19">
        <v>1</v>
      </c>
      <c r="Q30" s="20">
        <v>18.066157760814249</v>
      </c>
    </row>
    <row r="31" spans="1:17" x14ac:dyDescent="0.25">
      <c r="A31" s="25">
        <v>34</v>
      </c>
      <c r="B31" s="13" t="s">
        <v>5</v>
      </c>
      <c r="C31" s="14" t="s">
        <v>37</v>
      </c>
      <c r="D31" s="15">
        <v>539</v>
      </c>
      <c r="E31" s="15">
        <v>2</v>
      </c>
      <c r="F31" s="15">
        <v>2</v>
      </c>
      <c r="G31" s="15">
        <v>24</v>
      </c>
      <c r="H31" s="15">
        <v>1</v>
      </c>
      <c r="I31" s="15">
        <v>31</v>
      </c>
      <c r="J31" s="15">
        <v>20</v>
      </c>
      <c r="K31" s="15">
        <v>0</v>
      </c>
      <c r="L31" s="15">
        <v>14</v>
      </c>
      <c r="M31" s="15">
        <v>94</v>
      </c>
      <c r="N31" s="15">
        <v>0</v>
      </c>
      <c r="O31" s="15">
        <v>0</v>
      </c>
      <c r="P31" s="15">
        <v>0</v>
      </c>
      <c r="Q31" s="24">
        <v>17.439703153988866</v>
      </c>
    </row>
    <row r="32" spans="1:17" x14ac:dyDescent="0.25">
      <c r="A32" s="25">
        <v>35</v>
      </c>
      <c r="B32" s="13" t="s">
        <v>5</v>
      </c>
      <c r="C32" s="14" t="s">
        <v>38</v>
      </c>
      <c r="D32" s="15">
        <v>497</v>
      </c>
      <c r="E32" s="15">
        <v>2</v>
      </c>
      <c r="F32" s="15">
        <v>8</v>
      </c>
      <c r="G32" s="15">
        <v>20</v>
      </c>
      <c r="H32" s="15">
        <v>5</v>
      </c>
      <c r="I32" s="15">
        <v>11</v>
      </c>
      <c r="J32" s="15">
        <v>17</v>
      </c>
      <c r="K32" s="15">
        <v>0</v>
      </c>
      <c r="L32" s="15">
        <v>18</v>
      </c>
      <c r="M32" s="15">
        <v>81</v>
      </c>
      <c r="N32" s="15">
        <v>1</v>
      </c>
      <c r="O32" s="15">
        <v>0</v>
      </c>
      <c r="P32" s="15">
        <v>0</v>
      </c>
      <c r="Q32" s="24">
        <v>16.297786720321934</v>
      </c>
    </row>
    <row r="33" spans="1:17" x14ac:dyDescent="0.25">
      <c r="A33" s="25">
        <v>36</v>
      </c>
      <c r="B33" s="13" t="s">
        <v>5</v>
      </c>
      <c r="C33" s="14" t="s">
        <v>39</v>
      </c>
      <c r="D33" s="15">
        <v>336</v>
      </c>
      <c r="E33" s="15">
        <v>0</v>
      </c>
      <c r="F33" s="15">
        <v>1</v>
      </c>
      <c r="G33" s="15">
        <v>13</v>
      </c>
      <c r="H33" s="15">
        <v>1</v>
      </c>
      <c r="I33" s="15">
        <v>6</v>
      </c>
      <c r="J33" s="15">
        <v>6</v>
      </c>
      <c r="K33" s="15">
        <v>0</v>
      </c>
      <c r="L33" s="15">
        <v>18</v>
      </c>
      <c r="M33" s="15">
        <v>45</v>
      </c>
      <c r="N33" s="15">
        <v>0</v>
      </c>
      <c r="O33" s="15">
        <v>0</v>
      </c>
      <c r="P33" s="15">
        <v>0</v>
      </c>
      <c r="Q33" s="24">
        <v>13.392857142857142</v>
      </c>
    </row>
    <row r="34" spans="1:17" x14ac:dyDescent="0.25">
      <c r="A34" s="26">
        <v>37</v>
      </c>
      <c r="B34" s="17" t="s">
        <v>5</v>
      </c>
      <c r="C34" s="18" t="s">
        <v>40</v>
      </c>
      <c r="D34" s="19">
        <v>571</v>
      </c>
      <c r="E34" s="19">
        <v>0</v>
      </c>
      <c r="F34" s="19">
        <v>0</v>
      </c>
      <c r="G34" s="19">
        <v>27</v>
      </c>
      <c r="H34" s="19">
        <v>3</v>
      </c>
      <c r="I34" s="19">
        <v>22</v>
      </c>
      <c r="J34" s="19">
        <v>16</v>
      </c>
      <c r="K34" s="19">
        <v>0</v>
      </c>
      <c r="L34" s="19">
        <v>25</v>
      </c>
      <c r="M34" s="19">
        <v>93</v>
      </c>
      <c r="N34" s="19">
        <v>0</v>
      </c>
      <c r="O34" s="19">
        <v>0</v>
      </c>
      <c r="P34" s="19">
        <v>1</v>
      </c>
      <c r="Q34" s="20">
        <v>16.462346760070051</v>
      </c>
    </row>
    <row r="35" spans="1:17" x14ac:dyDescent="0.25">
      <c r="A35" s="25" t="s">
        <v>80</v>
      </c>
      <c r="B35" s="13" t="s">
        <v>5</v>
      </c>
      <c r="C35" s="14" t="s">
        <v>88</v>
      </c>
      <c r="D35" s="15">
        <v>683</v>
      </c>
      <c r="E35" s="15">
        <v>1</v>
      </c>
      <c r="F35" s="15">
        <v>0</v>
      </c>
      <c r="G35" s="15">
        <v>35</v>
      </c>
      <c r="H35" s="15">
        <v>1</v>
      </c>
      <c r="I35" s="15">
        <v>25</v>
      </c>
      <c r="J35" s="15">
        <v>33</v>
      </c>
      <c r="K35" s="15">
        <v>1</v>
      </c>
      <c r="L35" s="15">
        <v>16</v>
      </c>
      <c r="M35" s="15">
        <v>112</v>
      </c>
      <c r="N35" s="15">
        <v>0</v>
      </c>
      <c r="O35" s="15">
        <v>0</v>
      </c>
      <c r="P35" s="15">
        <v>0</v>
      </c>
      <c r="Q35" s="24">
        <v>16.398243045387993</v>
      </c>
    </row>
    <row r="36" spans="1:17" x14ac:dyDescent="0.25">
      <c r="A36" s="25">
        <v>40</v>
      </c>
      <c r="B36" s="13" t="s">
        <v>5</v>
      </c>
      <c r="C36" s="14" t="s">
        <v>41</v>
      </c>
      <c r="D36" s="15">
        <v>270</v>
      </c>
      <c r="E36" s="15">
        <v>1</v>
      </c>
      <c r="F36" s="15">
        <v>0</v>
      </c>
      <c r="G36" s="15">
        <v>20</v>
      </c>
      <c r="H36" s="15">
        <v>0</v>
      </c>
      <c r="I36" s="15">
        <v>15</v>
      </c>
      <c r="J36" s="15">
        <v>16</v>
      </c>
      <c r="K36" s="15">
        <v>1</v>
      </c>
      <c r="L36" s="15">
        <v>11</v>
      </c>
      <c r="M36" s="15">
        <v>64</v>
      </c>
      <c r="N36" s="15">
        <v>0</v>
      </c>
      <c r="O36" s="15">
        <v>0</v>
      </c>
      <c r="P36" s="15">
        <v>0</v>
      </c>
      <c r="Q36" s="24">
        <v>23.703703703703706</v>
      </c>
    </row>
    <row r="37" spans="1:17" x14ac:dyDescent="0.25">
      <c r="A37" s="25">
        <v>41</v>
      </c>
      <c r="B37" s="13" t="s">
        <v>5</v>
      </c>
      <c r="C37" s="14" t="s">
        <v>42</v>
      </c>
      <c r="D37" s="15">
        <v>429</v>
      </c>
      <c r="E37" s="15">
        <v>2</v>
      </c>
      <c r="F37" s="15">
        <v>4</v>
      </c>
      <c r="G37" s="15">
        <v>46</v>
      </c>
      <c r="H37" s="15">
        <v>0</v>
      </c>
      <c r="I37" s="15">
        <v>14</v>
      </c>
      <c r="J37" s="15">
        <v>30</v>
      </c>
      <c r="K37" s="15">
        <v>0</v>
      </c>
      <c r="L37" s="15">
        <v>23</v>
      </c>
      <c r="M37" s="15">
        <v>119</v>
      </c>
      <c r="N37" s="15">
        <v>0</v>
      </c>
      <c r="O37" s="15">
        <v>0</v>
      </c>
      <c r="P37" s="15">
        <v>0</v>
      </c>
      <c r="Q37" s="24">
        <v>27.738927738927739</v>
      </c>
    </row>
    <row r="38" spans="1:17" x14ac:dyDescent="0.25">
      <c r="A38" s="26">
        <v>42</v>
      </c>
      <c r="B38" s="17" t="s">
        <v>5</v>
      </c>
      <c r="C38" s="18" t="s">
        <v>43</v>
      </c>
      <c r="D38" s="19">
        <v>686</v>
      </c>
      <c r="E38" s="19">
        <v>1</v>
      </c>
      <c r="F38" s="19">
        <v>2</v>
      </c>
      <c r="G38" s="19">
        <v>48</v>
      </c>
      <c r="H38" s="19">
        <v>2</v>
      </c>
      <c r="I38" s="19">
        <v>29</v>
      </c>
      <c r="J38" s="19">
        <v>26</v>
      </c>
      <c r="K38" s="19">
        <v>0</v>
      </c>
      <c r="L38" s="19">
        <v>35</v>
      </c>
      <c r="M38" s="19">
        <v>143</v>
      </c>
      <c r="N38" s="19">
        <v>1</v>
      </c>
      <c r="O38" s="19">
        <v>0</v>
      </c>
      <c r="P38" s="19">
        <v>1</v>
      </c>
      <c r="Q38" s="20">
        <v>20.99125364431487</v>
      </c>
    </row>
    <row r="39" spans="1:17" x14ac:dyDescent="0.25">
      <c r="A39" s="25">
        <v>43</v>
      </c>
      <c r="B39" s="13" t="s">
        <v>5</v>
      </c>
      <c r="C39" s="14" t="s">
        <v>44</v>
      </c>
      <c r="D39" s="15">
        <v>430</v>
      </c>
      <c r="E39" s="15">
        <v>2</v>
      </c>
      <c r="F39" s="15">
        <v>1</v>
      </c>
      <c r="G39" s="15">
        <v>20</v>
      </c>
      <c r="H39" s="15">
        <v>1</v>
      </c>
      <c r="I39" s="15">
        <v>14</v>
      </c>
      <c r="J39" s="15">
        <v>22</v>
      </c>
      <c r="K39" s="15">
        <v>1</v>
      </c>
      <c r="L39" s="15">
        <v>27</v>
      </c>
      <c r="M39" s="15">
        <v>89</v>
      </c>
      <c r="N39" s="15">
        <v>0</v>
      </c>
      <c r="O39" s="15">
        <v>1</v>
      </c>
      <c r="P39" s="15">
        <v>2</v>
      </c>
      <c r="Q39" s="24">
        <v>21.162790697674421</v>
      </c>
    </row>
    <row r="40" spans="1:17" x14ac:dyDescent="0.25">
      <c r="A40" s="25">
        <v>44</v>
      </c>
      <c r="B40" s="13" t="s">
        <v>5</v>
      </c>
      <c r="C40" s="14" t="s">
        <v>45</v>
      </c>
      <c r="D40" s="15">
        <v>571</v>
      </c>
      <c r="E40" s="15">
        <v>0</v>
      </c>
      <c r="F40" s="15">
        <v>1</v>
      </c>
      <c r="G40" s="15">
        <v>29</v>
      </c>
      <c r="H40" s="15">
        <v>0</v>
      </c>
      <c r="I40" s="15">
        <v>20</v>
      </c>
      <c r="J40" s="15">
        <v>34</v>
      </c>
      <c r="K40" s="15">
        <v>0</v>
      </c>
      <c r="L40" s="15">
        <v>31</v>
      </c>
      <c r="M40" s="15">
        <v>115</v>
      </c>
      <c r="N40" s="15">
        <v>1</v>
      </c>
      <c r="O40" s="15">
        <v>0</v>
      </c>
      <c r="P40" s="15">
        <v>1</v>
      </c>
      <c r="Q40" s="24">
        <v>20.315236427320489</v>
      </c>
    </row>
    <row r="41" spans="1:17" x14ac:dyDescent="0.25">
      <c r="A41" s="25">
        <v>45</v>
      </c>
      <c r="B41" s="13" t="s">
        <v>5</v>
      </c>
      <c r="C41" s="14" t="s">
        <v>46</v>
      </c>
      <c r="D41" s="15">
        <v>528</v>
      </c>
      <c r="E41" s="15">
        <v>0</v>
      </c>
      <c r="F41" s="15">
        <v>3</v>
      </c>
      <c r="G41" s="15">
        <v>28</v>
      </c>
      <c r="H41" s="15">
        <v>0</v>
      </c>
      <c r="I41" s="15">
        <v>17</v>
      </c>
      <c r="J41" s="15">
        <v>36</v>
      </c>
      <c r="K41" s="15">
        <v>0</v>
      </c>
      <c r="L41" s="15">
        <v>26</v>
      </c>
      <c r="M41" s="15">
        <v>110</v>
      </c>
      <c r="N41" s="15">
        <v>0</v>
      </c>
      <c r="O41" s="15">
        <v>0</v>
      </c>
      <c r="P41" s="15">
        <v>0</v>
      </c>
      <c r="Q41" s="24">
        <v>20.833333333333336</v>
      </c>
    </row>
    <row r="42" spans="1:17" x14ac:dyDescent="0.25">
      <c r="A42" s="26">
        <v>46</v>
      </c>
      <c r="B42" s="17" t="s">
        <v>5</v>
      </c>
      <c r="C42" s="18" t="s">
        <v>47</v>
      </c>
      <c r="D42" s="19">
        <v>520</v>
      </c>
      <c r="E42" s="19">
        <v>1</v>
      </c>
      <c r="F42" s="19">
        <v>2</v>
      </c>
      <c r="G42" s="19">
        <v>42</v>
      </c>
      <c r="H42" s="19">
        <v>2</v>
      </c>
      <c r="I42" s="19">
        <v>19</v>
      </c>
      <c r="J42" s="19">
        <v>27</v>
      </c>
      <c r="K42" s="19">
        <v>0</v>
      </c>
      <c r="L42" s="19">
        <v>30</v>
      </c>
      <c r="M42" s="19">
        <v>123</v>
      </c>
      <c r="N42" s="19">
        <v>1</v>
      </c>
      <c r="O42" s="19">
        <v>0</v>
      </c>
      <c r="P42" s="19">
        <v>0</v>
      </c>
      <c r="Q42" s="20">
        <v>23.653846153846153</v>
      </c>
    </row>
    <row r="43" spans="1:17" x14ac:dyDescent="0.25">
      <c r="A43" s="25">
        <v>47</v>
      </c>
      <c r="B43" s="13" t="s">
        <v>5</v>
      </c>
      <c r="C43" s="14" t="s">
        <v>48</v>
      </c>
      <c r="D43" s="15">
        <v>522</v>
      </c>
      <c r="E43" s="15">
        <v>0</v>
      </c>
      <c r="F43" s="15">
        <v>3</v>
      </c>
      <c r="G43" s="15">
        <v>32</v>
      </c>
      <c r="H43" s="15">
        <v>0</v>
      </c>
      <c r="I43" s="15">
        <v>28</v>
      </c>
      <c r="J43" s="15">
        <v>21</v>
      </c>
      <c r="K43" s="15">
        <v>0</v>
      </c>
      <c r="L43" s="15">
        <v>14</v>
      </c>
      <c r="M43" s="15">
        <v>98</v>
      </c>
      <c r="N43" s="15">
        <v>0</v>
      </c>
      <c r="O43" s="15">
        <v>0</v>
      </c>
      <c r="P43" s="15">
        <v>1</v>
      </c>
      <c r="Q43" s="24">
        <v>18.96551724137931</v>
      </c>
    </row>
    <row r="44" spans="1:17" x14ac:dyDescent="0.25">
      <c r="A44" s="25">
        <v>48</v>
      </c>
      <c r="B44" s="13" t="s">
        <v>5</v>
      </c>
      <c r="C44" s="14" t="s">
        <v>49</v>
      </c>
      <c r="D44" s="15">
        <v>440</v>
      </c>
      <c r="E44" s="15">
        <v>0</v>
      </c>
      <c r="F44" s="15">
        <v>5</v>
      </c>
      <c r="G44" s="15">
        <v>23</v>
      </c>
      <c r="H44" s="15">
        <v>4</v>
      </c>
      <c r="I44" s="15">
        <v>15</v>
      </c>
      <c r="J44" s="15">
        <v>27</v>
      </c>
      <c r="K44" s="15">
        <v>0</v>
      </c>
      <c r="L44" s="15">
        <v>23</v>
      </c>
      <c r="M44" s="15">
        <v>97</v>
      </c>
      <c r="N44" s="15">
        <v>0</v>
      </c>
      <c r="O44" s="15">
        <v>0</v>
      </c>
      <c r="P44" s="15">
        <v>0</v>
      </c>
      <c r="Q44" s="24">
        <v>22.045454545454547</v>
      </c>
    </row>
    <row r="45" spans="1:17" x14ac:dyDescent="0.25">
      <c r="A45" s="25" t="s">
        <v>81</v>
      </c>
      <c r="B45" s="13" t="s">
        <v>5</v>
      </c>
      <c r="C45" s="14" t="s">
        <v>89</v>
      </c>
      <c r="D45" s="15">
        <v>627</v>
      </c>
      <c r="E45" s="15">
        <v>0</v>
      </c>
      <c r="F45" s="15">
        <v>3</v>
      </c>
      <c r="G45" s="15">
        <v>22</v>
      </c>
      <c r="H45" s="15">
        <v>2</v>
      </c>
      <c r="I45" s="15">
        <v>32</v>
      </c>
      <c r="J45" s="15">
        <v>18</v>
      </c>
      <c r="K45" s="15">
        <v>0</v>
      </c>
      <c r="L45" s="15">
        <v>21</v>
      </c>
      <c r="M45" s="15">
        <v>98</v>
      </c>
      <c r="N45" s="15">
        <v>0</v>
      </c>
      <c r="O45" s="15">
        <v>0</v>
      </c>
      <c r="P45" s="15">
        <v>1</v>
      </c>
      <c r="Q45" s="24">
        <v>15.789473684210526</v>
      </c>
    </row>
    <row r="46" spans="1:17" x14ac:dyDescent="0.25">
      <c r="A46" s="26">
        <v>51</v>
      </c>
      <c r="B46" s="17" t="s">
        <v>5</v>
      </c>
      <c r="C46" s="18" t="s">
        <v>50</v>
      </c>
      <c r="D46" s="19">
        <v>312</v>
      </c>
      <c r="E46" s="19">
        <v>0</v>
      </c>
      <c r="F46" s="19">
        <v>0</v>
      </c>
      <c r="G46" s="19">
        <v>14</v>
      </c>
      <c r="H46" s="19">
        <v>0</v>
      </c>
      <c r="I46" s="19">
        <v>6</v>
      </c>
      <c r="J46" s="19">
        <v>9</v>
      </c>
      <c r="K46" s="19">
        <v>0</v>
      </c>
      <c r="L46" s="19">
        <v>11</v>
      </c>
      <c r="M46" s="19">
        <v>40</v>
      </c>
      <c r="N46" s="19">
        <v>0</v>
      </c>
      <c r="O46" s="19">
        <v>0</v>
      </c>
      <c r="P46" s="19">
        <v>0</v>
      </c>
      <c r="Q46" s="20">
        <v>12.820512820512819</v>
      </c>
    </row>
    <row r="47" spans="1:17" x14ac:dyDescent="0.25">
      <c r="A47" s="25" t="s">
        <v>82</v>
      </c>
      <c r="B47" s="13"/>
      <c r="C47" s="14" t="s">
        <v>90</v>
      </c>
      <c r="D47" s="15">
        <v>767</v>
      </c>
      <c r="E47" s="15">
        <v>0</v>
      </c>
      <c r="F47" s="15">
        <v>0</v>
      </c>
      <c r="G47" s="15">
        <v>32</v>
      </c>
      <c r="H47" s="15">
        <v>1</v>
      </c>
      <c r="I47" s="15">
        <v>32</v>
      </c>
      <c r="J47" s="15">
        <v>31</v>
      </c>
      <c r="K47" s="15">
        <v>0</v>
      </c>
      <c r="L47" s="15">
        <v>32</v>
      </c>
      <c r="M47" s="15">
        <v>128</v>
      </c>
      <c r="N47" s="15">
        <v>0</v>
      </c>
      <c r="O47" s="15">
        <v>0</v>
      </c>
      <c r="P47" s="15">
        <v>0</v>
      </c>
      <c r="Q47" s="24">
        <v>16.688396349413299</v>
      </c>
    </row>
    <row r="48" spans="1:17" x14ac:dyDescent="0.25">
      <c r="A48" s="25">
        <v>54</v>
      </c>
      <c r="B48" s="13"/>
      <c r="C48" s="14" t="s">
        <v>51</v>
      </c>
      <c r="D48" s="15">
        <v>428</v>
      </c>
      <c r="E48" s="15">
        <v>2</v>
      </c>
      <c r="F48" s="15">
        <v>1</v>
      </c>
      <c r="G48" s="15">
        <v>22</v>
      </c>
      <c r="H48" s="15">
        <v>1</v>
      </c>
      <c r="I48" s="15">
        <v>39</v>
      </c>
      <c r="J48" s="15">
        <v>21</v>
      </c>
      <c r="K48" s="15">
        <v>0</v>
      </c>
      <c r="L48" s="15">
        <v>17</v>
      </c>
      <c r="M48" s="15">
        <v>103</v>
      </c>
      <c r="N48" s="15">
        <v>0</v>
      </c>
      <c r="O48" s="15">
        <v>0</v>
      </c>
      <c r="P48" s="15">
        <v>1</v>
      </c>
      <c r="Q48" s="24">
        <v>24.299065420560748</v>
      </c>
    </row>
    <row r="49" spans="1:17" x14ac:dyDescent="0.25">
      <c r="A49" s="25">
        <v>55</v>
      </c>
      <c r="B49" s="13"/>
      <c r="C49" s="14" t="s">
        <v>52</v>
      </c>
      <c r="D49" s="15">
        <v>400</v>
      </c>
      <c r="E49" s="15">
        <v>1</v>
      </c>
      <c r="F49" s="15">
        <v>2</v>
      </c>
      <c r="G49" s="15">
        <v>20</v>
      </c>
      <c r="H49" s="15">
        <v>1</v>
      </c>
      <c r="I49" s="15">
        <v>52</v>
      </c>
      <c r="J49" s="15">
        <v>20</v>
      </c>
      <c r="K49" s="15">
        <v>1</v>
      </c>
      <c r="L49" s="15">
        <v>14</v>
      </c>
      <c r="M49" s="15">
        <v>111</v>
      </c>
      <c r="N49" s="15">
        <v>0</v>
      </c>
      <c r="O49" s="15">
        <v>0</v>
      </c>
      <c r="P49" s="15">
        <v>1</v>
      </c>
      <c r="Q49" s="24">
        <v>28.000000000000004</v>
      </c>
    </row>
    <row r="50" spans="1:17" x14ac:dyDescent="0.25">
      <c r="A50" s="26">
        <v>56</v>
      </c>
      <c r="B50" s="17"/>
      <c r="C50" s="18" t="s">
        <v>53</v>
      </c>
      <c r="D50" s="19">
        <v>513</v>
      </c>
      <c r="E50" s="19">
        <v>0</v>
      </c>
      <c r="F50" s="19">
        <v>2</v>
      </c>
      <c r="G50" s="19">
        <v>30</v>
      </c>
      <c r="H50" s="19">
        <v>1</v>
      </c>
      <c r="I50" s="19">
        <v>33</v>
      </c>
      <c r="J50" s="19">
        <v>12</v>
      </c>
      <c r="K50" s="19">
        <v>0</v>
      </c>
      <c r="L50" s="19">
        <v>20</v>
      </c>
      <c r="M50" s="19">
        <v>98</v>
      </c>
      <c r="N50" s="19">
        <v>1</v>
      </c>
      <c r="O50" s="19">
        <v>0</v>
      </c>
      <c r="P50" s="19">
        <v>2</v>
      </c>
      <c r="Q50" s="20">
        <v>19.49317738791423</v>
      </c>
    </row>
    <row r="51" spans="1:17" x14ac:dyDescent="0.25">
      <c r="A51" s="25">
        <v>57</v>
      </c>
      <c r="B51" s="13"/>
      <c r="C51" s="14" t="s">
        <v>54</v>
      </c>
      <c r="D51" s="15">
        <v>468</v>
      </c>
      <c r="E51" s="15">
        <v>0</v>
      </c>
      <c r="F51" s="15">
        <v>0</v>
      </c>
      <c r="G51" s="15">
        <v>30</v>
      </c>
      <c r="H51" s="15">
        <v>2</v>
      </c>
      <c r="I51" s="15">
        <v>34</v>
      </c>
      <c r="J51" s="15">
        <v>22</v>
      </c>
      <c r="K51" s="15">
        <v>1</v>
      </c>
      <c r="L51" s="15">
        <v>16</v>
      </c>
      <c r="M51" s="15">
        <v>105</v>
      </c>
      <c r="N51" s="15">
        <v>0</v>
      </c>
      <c r="O51" s="15">
        <v>0</v>
      </c>
      <c r="P51" s="15">
        <v>0</v>
      </c>
      <c r="Q51" s="24">
        <v>22.435897435897438</v>
      </c>
    </row>
    <row r="52" spans="1:17" x14ac:dyDescent="0.25">
      <c r="A52" s="25">
        <v>58</v>
      </c>
      <c r="B52" s="13"/>
      <c r="C52" s="14" t="s">
        <v>55</v>
      </c>
      <c r="D52" s="15">
        <v>425</v>
      </c>
      <c r="E52" s="15">
        <v>0</v>
      </c>
      <c r="F52" s="15">
        <v>1</v>
      </c>
      <c r="G52" s="15">
        <v>18</v>
      </c>
      <c r="H52" s="15">
        <v>0</v>
      </c>
      <c r="I52" s="15">
        <v>15</v>
      </c>
      <c r="J52" s="15">
        <v>30</v>
      </c>
      <c r="K52" s="15">
        <v>1</v>
      </c>
      <c r="L52" s="15">
        <v>22</v>
      </c>
      <c r="M52" s="15">
        <v>87</v>
      </c>
      <c r="N52" s="15">
        <v>0</v>
      </c>
      <c r="O52" s="15">
        <v>0</v>
      </c>
      <c r="P52" s="15">
        <v>0</v>
      </c>
      <c r="Q52" s="24">
        <v>20.47058823529412</v>
      </c>
    </row>
    <row r="53" spans="1:17" x14ac:dyDescent="0.25">
      <c r="A53" s="25">
        <v>59</v>
      </c>
      <c r="B53" s="13"/>
      <c r="C53" s="14" t="s">
        <v>56</v>
      </c>
      <c r="D53" s="15">
        <v>516</v>
      </c>
      <c r="E53" s="15">
        <v>0</v>
      </c>
      <c r="F53" s="15">
        <v>1</v>
      </c>
      <c r="G53" s="15">
        <v>17</v>
      </c>
      <c r="H53" s="15">
        <v>0</v>
      </c>
      <c r="I53" s="15">
        <v>54</v>
      </c>
      <c r="J53" s="15">
        <v>14</v>
      </c>
      <c r="K53" s="15">
        <v>0</v>
      </c>
      <c r="L53" s="15">
        <v>16</v>
      </c>
      <c r="M53" s="15">
        <v>102</v>
      </c>
      <c r="N53" s="15">
        <v>0</v>
      </c>
      <c r="O53" s="15">
        <v>0</v>
      </c>
      <c r="P53" s="15">
        <v>0</v>
      </c>
      <c r="Q53" s="24">
        <v>19.767441860465116</v>
      </c>
    </row>
    <row r="54" spans="1:17" x14ac:dyDescent="0.25">
      <c r="A54" s="26">
        <v>60</v>
      </c>
      <c r="B54" s="17"/>
      <c r="C54" s="18" t="s">
        <v>57</v>
      </c>
      <c r="D54" s="19">
        <v>418</v>
      </c>
      <c r="E54" s="19">
        <v>0</v>
      </c>
      <c r="F54" s="19">
        <v>0</v>
      </c>
      <c r="G54" s="19">
        <v>30</v>
      </c>
      <c r="H54" s="19">
        <v>0</v>
      </c>
      <c r="I54" s="19">
        <v>34</v>
      </c>
      <c r="J54" s="19">
        <v>18</v>
      </c>
      <c r="K54" s="19">
        <v>0</v>
      </c>
      <c r="L54" s="19">
        <v>22</v>
      </c>
      <c r="M54" s="19">
        <v>104</v>
      </c>
      <c r="N54" s="19">
        <v>1</v>
      </c>
      <c r="O54" s="19">
        <v>0</v>
      </c>
      <c r="P54" s="19">
        <v>0</v>
      </c>
      <c r="Q54" s="20">
        <v>24.880382775119617</v>
      </c>
    </row>
    <row r="55" spans="1:17" x14ac:dyDescent="0.25">
      <c r="A55" s="25">
        <v>61</v>
      </c>
      <c r="B55" s="13"/>
      <c r="C55" s="14" t="s">
        <v>58</v>
      </c>
      <c r="D55" s="15">
        <v>618</v>
      </c>
      <c r="E55" s="15">
        <v>2</v>
      </c>
      <c r="F55" s="15">
        <v>0</v>
      </c>
      <c r="G55" s="15">
        <v>26</v>
      </c>
      <c r="H55" s="15">
        <v>0</v>
      </c>
      <c r="I55" s="15">
        <v>94</v>
      </c>
      <c r="J55" s="15">
        <v>27</v>
      </c>
      <c r="K55" s="15">
        <v>0</v>
      </c>
      <c r="L55" s="15">
        <v>11</v>
      </c>
      <c r="M55" s="15">
        <v>160</v>
      </c>
      <c r="N55" s="15">
        <v>0</v>
      </c>
      <c r="O55" s="15">
        <v>0</v>
      </c>
      <c r="P55" s="15">
        <v>3</v>
      </c>
      <c r="Q55" s="24">
        <v>26.375404530744333</v>
      </c>
    </row>
    <row r="56" spans="1:17" x14ac:dyDescent="0.25">
      <c r="A56" s="25">
        <v>62</v>
      </c>
      <c r="B56" s="13"/>
      <c r="C56" s="14" t="s">
        <v>59</v>
      </c>
      <c r="D56" s="15">
        <v>562</v>
      </c>
      <c r="E56" s="15">
        <v>2</v>
      </c>
      <c r="F56" s="15">
        <v>0</v>
      </c>
      <c r="G56" s="15">
        <v>16</v>
      </c>
      <c r="H56" s="15">
        <v>1</v>
      </c>
      <c r="I56" s="15">
        <v>85</v>
      </c>
      <c r="J56" s="15">
        <v>32</v>
      </c>
      <c r="K56" s="15">
        <v>0</v>
      </c>
      <c r="L56" s="15">
        <v>16</v>
      </c>
      <c r="M56" s="15">
        <v>152</v>
      </c>
      <c r="N56" s="15">
        <v>2</v>
      </c>
      <c r="O56" s="15">
        <v>0</v>
      </c>
      <c r="P56" s="15">
        <v>1</v>
      </c>
      <c r="Q56" s="24">
        <v>27.22419928825623</v>
      </c>
    </row>
    <row r="57" spans="1:17" x14ac:dyDescent="0.25">
      <c r="A57" s="25">
        <v>63</v>
      </c>
      <c r="B57" s="13"/>
      <c r="C57" s="14" t="s">
        <v>60</v>
      </c>
      <c r="D57" s="15">
        <v>485</v>
      </c>
      <c r="E57" s="15">
        <v>0</v>
      </c>
      <c r="F57" s="15">
        <v>4</v>
      </c>
      <c r="G57" s="15">
        <v>27</v>
      </c>
      <c r="H57" s="15">
        <v>0</v>
      </c>
      <c r="I57" s="15">
        <v>43</v>
      </c>
      <c r="J57" s="15">
        <v>30</v>
      </c>
      <c r="K57" s="15">
        <v>1</v>
      </c>
      <c r="L57" s="15">
        <v>15</v>
      </c>
      <c r="M57" s="15">
        <v>120</v>
      </c>
      <c r="N57" s="15">
        <v>4</v>
      </c>
      <c r="O57" s="15">
        <v>0</v>
      </c>
      <c r="P57" s="15">
        <v>0</v>
      </c>
      <c r="Q57" s="24">
        <v>24.742268041237114</v>
      </c>
    </row>
    <row r="58" spans="1:17" x14ac:dyDescent="0.25">
      <c r="A58" s="26">
        <v>64</v>
      </c>
      <c r="B58" s="17"/>
      <c r="C58" s="18" t="s">
        <v>61</v>
      </c>
      <c r="D58" s="19">
        <v>509</v>
      </c>
      <c r="E58" s="19">
        <v>0</v>
      </c>
      <c r="F58" s="19">
        <v>0</v>
      </c>
      <c r="G58" s="19">
        <v>44</v>
      </c>
      <c r="H58" s="19">
        <v>1</v>
      </c>
      <c r="I58" s="19">
        <v>44</v>
      </c>
      <c r="J58" s="19">
        <v>34</v>
      </c>
      <c r="K58" s="19">
        <v>0</v>
      </c>
      <c r="L58" s="19">
        <v>33</v>
      </c>
      <c r="M58" s="19">
        <v>156</v>
      </c>
      <c r="N58" s="19">
        <v>0</v>
      </c>
      <c r="O58" s="19">
        <v>0</v>
      </c>
      <c r="P58" s="19">
        <v>2</v>
      </c>
      <c r="Q58" s="20">
        <v>31.041257367387033</v>
      </c>
    </row>
    <row r="59" spans="1:17" x14ac:dyDescent="0.25">
      <c r="A59" s="25">
        <v>65</v>
      </c>
      <c r="B59" s="13"/>
      <c r="C59" s="14" t="s">
        <v>62</v>
      </c>
      <c r="D59" s="15">
        <v>626</v>
      </c>
      <c r="E59" s="15">
        <v>1</v>
      </c>
      <c r="F59" s="15">
        <v>3</v>
      </c>
      <c r="G59" s="15">
        <v>13</v>
      </c>
      <c r="H59" s="15">
        <v>0</v>
      </c>
      <c r="I59" s="15">
        <v>92</v>
      </c>
      <c r="J59" s="15">
        <v>32</v>
      </c>
      <c r="K59" s="15">
        <v>0</v>
      </c>
      <c r="L59" s="15">
        <v>20</v>
      </c>
      <c r="M59" s="15">
        <v>161</v>
      </c>
      <c r="N59" s="15">
        <v>0</v>
      </c>
      <c r="O59" s="15">
        <v>0</v>
      </c>
      <c r="P59" s="15">
        <v>1</v>
      </c>
      <c r="Q59" s="24">
        <v>25.878594249201274</v>
      </c>
    </row>
    <row r="60" spans="1:17" x14ac:dyDescent="0.25">
      <c r="A60" s="25">
        <v>66</v>
      </c>
      <c r="B60" s="13"/>
      <c r="C60" s="14" t="s">
        <v>63</v>
      </c>
      <c r="D60" s="15">
        <v>416</v>
      </c>
      <c r="E60" s="15">
        <v>0</v>
      </c>
      <c r="F60" s="15">
        <v>0</v>
      </c>
      <c r="G60" s="15">
        <v>18</v>
      </c>
      <c r="H60" s="15">
        <v>2</v>
      </c>
      <c r="I60" s="15">
        <v>47</v>
      </c>
      <c r="J60" s="15">
        <v>29</v>
      </c>
      <c r="K60" s="15">
        <v>5</v>
      </c>
      <c r="L60" s="15">
        <v>16</v>
      </c>
      <c r="M60" s="15">
        <v>117</v>
      </c>
      <c r="N60" s="15">
        <v>0</v>
      </c>
      <c r="O60" s="15">
        <v>0</v>
      </c>
      <c r="P60" s="15">
        <v>0</v>
      </c>
      <c r="Q60" s="24">
        <v>28.125</v>
      </c>
    </row>
    <row r="61" spans="1:17" x14ac:dyDescent="0.25">
      <c r="A61" s="25">
        <v>67</v>
      </c>
      <c r="B61" s="13" t="s">
        <v>5</v>
      </c>
      <c r="C61" s="14" t="s">
        <v>64</v>
      </c>
      <c r="D61" s="15">
        <v>410</v>
      </c>
      <c r="E61" s="15">
        <v>2</v>
      </c>
      <c r="F61" s="15">
        <v>0</v>
      </c>
      <c r="G61" s="15">
        <v>5</v>
      </c>
      <c r="H61" s="15">
        <v>0</v>
      </c>
      <c r="I61" s="15">
        <v>63</v>
      </c>
      <c r="J61" s="15">
        <v>29</v>
      </c>
      <c r="K61" s="15">
        <v>0</v>
      </c>
      <c r="L61" s="15">
        <v>6</v>
      </c>
      <c r="M61" s="15">
        <v>105</v>
      </c>
      <c r="N61" s="15">
        <v>1</v>
      </c>
      <c r="O61" s="15">
        <v>0</v>
      </c>
      <c r="P61" s="15">
        <v>0</v>
      </c>
      <c r="Q61" s="24">
        <v>25.609756097560975</v>
      </c>
    </row>
    <row r="62" spans="1:17" x14ac:dyDescent="0.25">
      <c r="A62" s="26">
        <v>68</v>
      </c>
      <c r="B62" s="17" t="s">
        <v>5</v>
      </c>
      <c r="C62" s="18" t="s">
        <v>65</v>
      </c>
      <c r="D62" s="19">
        <v>403</v>
      </c>
      <c r="E62" s="19">
        <v>0</v>
      </c>
      <c r="F62" s="19">
        <v>0</v>
      </c>
      <c r="G62" s="19">
        <v>5</v>
      </c>
      <c r="H62" s="19">
        <v>0</v>
      </c>
      <c r="I62" s="19">
        <v>32</v>
      </c>
      <c r="J62" s="19">
        <v>5</v>
      </c>
      <c r="K62" s="19">
        <v>1</v>
      </c>
      <c r="L62" s="19">
        <v>9</v>
      </c>
      <c r="M62" s="19">
        <v>52</v>
      </c>
      <c r="N62" s="19">
        <v>1</v>
      </c>
      <c r="O62" s="19">
        <v>0</v>
      </c>
      <c r="P62" s="19">
        <v>0</v>
      </c>
      <c r="Q62" s="20">
        <v>12.903225806451612</v>
      </c>
    </row>
    <row r="63" spans="1:17" x14ac:dyDescent="0.25">
      <c r="A63" s="25">
        <v>69</v>
      </c>
      <c r="B63" s="13" t="s">
        <v>5</v>
      </c>
      <c r="C63" s="32" t="s">
        <v>91</v>
      </c>
      <c r="D63" s="32"/>
      <c r="E63" s="15">
        <v>8</v>
      </c>
      <c r="F63" s="15">
        <v>7</v>
      </c>
      <c r="G63" s="15">
        <v>84</v>
      </c>
      <c r="H63" s="15">
        <v>2</v>
      </c>
      <c r="I63" s="15">
        <v>17</v>
      </c>
      <c r="J63" s="15">
        <v>56</v>
      </c>
      <c r="K63" s="15">
        <v>2</v>
      </c>
      <c r="L63" s="15">
        <v>87</v>
      </c>
      <c r="M63" s="15">
        <v>263</v>
      </c>
      <c r="N63" s="15">
        <v>0</v>
      </c>
      <c r="O63" s="15">
        <v>0</v>
      </c>
      <c r="P63" s="15">
        <v>4</v>
      </c>
      <c r="Q63" s="24"/>
    </row>
    <row r="64" spans="1:17" x14ac:dyDescent="0.25">
      <c r="A64" s="25">
        <v>70</v>
      </c>
      <c r="B64" s="13" t="s">
        <v>5</v>
      </c>
      <c r="C64" s="32" t="s">
        <v>91</v>
      </c>
      <c r="D64" s="32"/>
      <c r="E64" s="15">
        <v>18</v>
      </c>
      <c r="F64" s="15">
        <v>15</v>
      </c>
      <c r="G64" s="15">
        <v>177</v>
      </c>
      <c r="H64" s="15">
        <v>8</v>
      </c>
      <c r="I64" s="15">
        <v>49</v>
      </c>
      <c r="J64" s="15">
        <v>66</v>
      </c>
      <c r="K64" s="15">
        <v>0</v>
      </c>
      <c r="L64" s="15">
        <v>164</v>
      </c>
      <c r="M64" s="15">
        <v>497</v>
      </c>
      <c r="N64" s="15">
        <v>0</v>
      </c>
      <c r="O64" s="15">
        <v>0</v>
      </c>
      <c r="P64" s="15">
        <v>2</v>
      </c>
      <c r="Q64" s="24"/>
    </row>
    <row r="65" spans="1:17" x14ac:dyDescent="0.25">
      <c r="A65" s="25">
        <v>71</v>
      </c>
      <c r="B65" s="13" t="s">
        <v>5</v>
      </c>
      <c r="C65" s="32" t="s">
        <v>91</v>
      </c>
      <c r="D65" s="32"/>
      <c r="E65" s="15">
        <v>7</v>
      </c>
      <c r="F65" s="15">
        <v>1</v>
      </c>
      <c r="G65" s="15">
        <v>146</v>
      </c>
      <c r="H65" s="15">
        <v>4</v>
      </c>
      <c r="I65" s="15">
        <v>66</v>
      </c>
      <c r="J65" s="15">
        <v>119</v>
      </c>
      <c r="K65" s="15">
        <v>0</v>
      </c>
      <c r="L65" s="15">
        <v>147</v>
      </c>
      <c r="M65" s="15">
        <v>490</v>
      </c>
      <c r="N65" s="15">
        <v>0</v>
      </c>
      <c r="O65" s="15">
        <v>0</v>
      </c>
      <c r="P65" s="15">
        <v>5</v>
      </c>
      <c r="Q65" s="24"/>
    </row>
    <row r="66" spans="1:17" x14ac:dyDescent="0.25">
      <c r="A66" s="26">
        <v>72</v>
      </c>
      <c r="B66" s="17" t="s">
        <v>5</v>
      </c>
      <c r="C66" s="33" t="s">
        <v>91</v>
      </c>
      <c r="D66" s="33"/>
      <c r="E66" s="19">
        <v>4</v>
      </c>
      <c r="F66" s="19">
        <v>3</v>
      </c>
      <c r="G66" s="19">
        <v>141</v>
      </c>
      <c r="H66" s="19">
        <v>1</v>
      </c>
      <c r="I66" s="19">
        <v>115</v>
      </c>
      <c r="J66" s="19">
        <v>129</v>
      </c>
      <c r="K66" s="19">
        <v>2</v>
      </c>
      <c r="L66" s="19">
        <v>121</v>
      </c>
      <c r="M66" s="19">
        <v>516</v>
      </c>
      <c r="N66" s="19">
        <v>0</v>
      </c>
      <c r="O66" s="19">
        <v>0</v>
      </c>
      <c r="P66" s="19">
        <v>5</v>
      </c>
      <c r="Q66" s="20"/>
    </row>
    <row r="67" spans="1:17" x14ac:dyDescent="0.25">
      <c r="A67" s="25">
        <v>73</v>
      </c>
      <c r="B67" s="13" t="s">
        <v>5</v>
      </c>
      <c r="C67" s="32" t="s">
        <v>91</v>
      </c>
      <c r="D67" s="32"/>
      <c r="E67" s="15">
        <v>4</v>
      </c>
      <c r="F67" s="15">
        <v>2</v>
      </c>
      <c r="G67" s="15">
        <v>118</v>
      </c>
      <c r="H67" s="15">
        <v>1</v>
      </c>
      <c r="I67" s="15">
        <v>253</v>
      </c>
      <c r="J67" s="15">
        <v>140</v>
      </c>
      <c r="K67" s="15">
        <v>3</v>
      </c>
      <c r="L67" s="15">
        <v>98</v>
      </c>
      <c r="M67" s="15">
        <v>619</v>
      </c>
      <c r="N67" s="15">
        <v>1</v>
      </c>
      <c r="O67" s="15">
        <v>0</v>
      </c>
      <c r="P67" s="15">
        <v>2</v>
      </c>
      <c r="Q67" s="16"/>
    </row>
    <row r="68" spans="1:17" x14ac:dyDescent="0.25">
      <c r="A68" s="25">
        <v>74</v>
      </c>
      <c r="B68" s="13" t="s">
        <v>5</v>
      </c>
      <c r="C68" s="32" t="s">
        <v>66</v>
      </c>
      <c r="D68" s="32"/>
      <c r="E68" s="15">
        <v>1</v>
      </c>
      <c r="F68" s="15">
        <v>4</v>
      </c>
      <c r="G68" s="15">
        <v>11</v>
      </c>
      <c r="H68" s="15">
        <v>4</v>
      </c>
      <c r="I68" s="15">
        <v>10</v>
      </c>
      <c r="J68" s="15">
        <v>2</v>
      </c>
      <c r="K68" s="15">
        <v>1</v>
      </c>
      <c r="L68" s="15">
        <v>10</v>
      </c>
      <c r="M68" s="15">
        <v>43</v>
      </c>
      <c r="N68" s="15">
        <v>0</v>
      </c>
      <c r="O68" s="15">
        <v>0</v>
      </c>
      <c r="P68" s="15">
        <v>5</v>
      </c>
      <c r="Q68" s="16"/>
    </row>
    <row r="69" spans="1:17" x14ac:dyDescent="0.25">
      <c r="A69" s="27">
        <v>75</v>
      </c>
      <c r="B69" s="21" t="s">
        <v>5</v>
      </c>
      <c r="C69" s="34" t="s">
        <v>9</v>
      </c>
      <c r="D69" s="34"/>
      <c r="E69" s="22">
        <v>0</v>
      </c>
      <c r="F69" s="22">
        <v>0</v>
      </c>
      <c r="G69" s="22">
        <v>10</v>
      </c>
      <c r="H69" s="22">
        <v>0</v>
      </c>
      <c r="I69" s="22">
        <v>7</v>
      </c>
      <c r="J69" s="22">
        <v>12</v>
      </c>
      <c r="K69" s="22">
        <v>0</v>
      </c>
      <c r="L69" s="22">
        <v>24</v>
      </c>
      <c r="M69" s="22">
        <v>53</v>
      </c>
      <c r="N69" s="22">
        <v>0</v>
      </c>
      <c r="O69" s="22">
        <v>0</v>
      </c>
      <c r="P69" s="22">
        <v>9</v>
      </c>
      <c r="Q69" s="23"/>
    </row>
    <row r="70" spans="1:17" x14ac:dyDescent="0.25">
      <c r="A70" s="30" t="s">
        <v>11</v>
      </c>
      <c r="B70" s="30"/>
      <c r="C70" s="30"/>
      <c r="D70" s="2"/>
      <c r="E70" s="8">
        <f>SUM(E68:E69,E3:E62)</f>
        <v>105</v>
      </c>
      <c r="F70" s="8">
        <f t="shared" ref="F70:P70" si="0">SUM(F68:F69,F3:F62)</f>
        <v>138</v>
      </c>
      <c r="G70" s="8">
        <f t="shared" si="0"/>
        <v>1630</v>
      </c>
      <c r="H70" s="8">
        <f t="shared" si="0"/>
        <v>89</v>
      </c>
      <c r="I70" s="8">
        <f t="shared" si="0"/>
        <v>1349</v>
      </c>
      <c r="J70" s="8">
        <f t="shared" si="0"/>
        <v>1189</v>
      </c>
      <c r="K70" s="8">
        <f t="shared" si="0"/>
        <v>23</v>
      </c>
      <c r="L70" s="8">
        <f t="shared" si="0"/>
        <v>1361</v>
      </c>
      <c r="M70" s="8">
        <f t="shared" si="0"/>
        <v>5885</v>
      </c>
      <c r="N70" s="8">
        <f t="shared" si="0"/>
        <v>21</v>
      </c>
      <c r="O70" s="8">
        <f t="shared" si="0"/>
        <v>2</v>
      </c>
      <c r="P70" s="8">
        <f t="shared" si="0"/>
        <v>42</v>
      </c>
      <c r="Q70" s="7"/>
    </row>
    <row r="71" spans="1:17" x14ac:dyDescent="0.25">
      <c r="A71" s="30" t="s">
        <v>6</v>
      </c>
      <c r="B71" s="30"/>
      <c r="C71" s="30"/>
      <c r="D71" s="2"/>
      <c r="E71" s="8">
        <f>SUM(E63:E67)</f>
        <v>41</v>
      </c>
      <c r="F71" s="8">
        <f t="shared" ref="F71:P71" si="1">SUM(F63:F67)</f>
        <v>28</v>
      </c>
      <c r="G71" s="8">
        <f t="shared" si="1"/>
        <v>666</v>
      </c>
      <c r="H71" s="8">
        <f t="shared" si="1"/>
        <v>16</v>
      </c>
      <c r="I71" s="8">
        <f t="shared" si="1"/>
        <v>500</v>
      </c>
      <c r="J71" s="8">
        <f t="shared" si="1"/>
        <v>510</v>
      </c>
      <c r="K71" s="8">
        <f t="shared" si="1"/>
        <v>7</v>
      </c>
      <c r="L71" s="8">
        <f t="shared" si="1"/>
        <v>617</v>
      </c>
      <c r="M71" s="8">
        <f t="shared" si="1"/>
        <v>2385</v>
      </c>
      <c r="N71" s="8">
        <f t="shared" si="1"/>
        <v>1</v>
      </c>
      <c r="O71" s="8">
        <f t="shared" si="1"/>
        <v>0</v>
      </c>
      <c r="P71" s="8">
        <f t="shared" si="1"/>
        <v>18</v>
      </c>
      <c r="Q71" s="7"/>
    </row>
    <row r="72" spans="1:17" x14ac:dyDescent="0.25">
      <c r="A72" s="29" t="s">
        <v>12</v>
      </c>
      <c r="B72" s="29"/>
      <c r="C72" s="29"/>
      <c r="D72" s="8">
        <v>29230</v>
      </c>
      <c r="E72" s="8">
        <f>SUM(E3:E69)</f>
        <v>146</v>
      </c>
      <c r="F72" s="8">
        <f t="shared" ref="F72:P72" si="2">SUM(F3:F69)</f>
        <v>166</v>
      </c>
      <c r="G72" s="8">
        <f t="shared" si="2"/>
        <v>2296</v>
      </c>
      <c r="H72" s="8">
        <f t="shared" si="2"/>
        <v>105</v>
      </c>
      <c r="I72" s="8">
        <f t="shared" si="2"/>
        <v>1849</v>
      </c>
      <c r="J72" s="8">
        <f t="shared" si="2"/>
        <v>1699</v>
      </c>
      <c r="K72" s="8">
        <f t="shared" si="2"/>
        <v>30</v>
      </c>
      <c r="L72" s="8">
        <f t="shared" si="2"/>
        <v>1978</v>
      </c>
      <c r="M72" s="8">
        <f t="shared" si="2"/>
        <v>8270</v>
      </c>
      <c r="N72" s="8">
        <f t="shared" si="2"/>
        <v>22</v>
      </c>
      <c r="O72" s="8">
        <f t="shared" si="2"/>
        <v>2</v>
      </c>
      <c r="P72" s="8">
        <f t="shared" si="2"/>
        <v>60</v>
      </c>
      <c r="Q72" s="24">
        <f>((M72+O72+P72)/D72)*100</f>
        <v>28.504960656859389</v>
      </c>
    </row>
    <row r="73" spans="1:17" x14ac:dyDescent="0.25">
      <c r="A73" s="29" t="s">
        <v>10</v>
      </c>
      <c r="B73" s="29"/>
      <c r="C73" s="29"/>
      <c r="D73" s="6"/>
      <c r="E73" s="9">
        <f t="shared" ref="E73:L73" si="3">(E72/TotalValid)*100</f>
        <v>1.765417170495768</v>
      </c>
      <c r="F73" s="9">
        <f t="shared" si="3"/>
        <v>2.0072551390568316</v>
      </c>
      <c r="G73" s="9">
        <f t="shared" si="3"/>
        <v>27.762998790810155</v>
      </c>
      <c r="H73" s="9">
        <f t="shared" si="3"/>
        <v>1.2696493349455864</v>
      </c>
      <c r="I73" s="9">
        <f t="shared" si="3"/>
        <v>22.357920193470374</v>
      </c>
      <c r="J73" s="9">
        <f t="shared" si="3"/>
        <v>20.544135429262393</v>
      </c>
      <c r="K73" s="9">
        <f t="shared" si="3"/>
        <v>0.36275695284159615</v>
      </c>
      <c r="L73" s="9">
        <f t="shared" si="3"/>
        <v>23.91777509068924</v>
      </c>
      <c r="M73" s="9"/>
      <c r="N73" s="5"/>
      <c r="O73" s="5"/>
      <c r="P73" s="5"/>
      <c r="Q73" s="4"/>
    </row>
  </sheetData>
  <mergeCells count="12">
    <mergeCell ref="A72:C72"/>
    <mergeCell ref="A73:C73"/>
    <mergeCell ref="A70:C70"/>
    <mergeCell ref="A71:C71"/>
    <mergeCell ref="A1:Q1"/>
    <mergeCell ref="C63:D63"/>
    <mergeCell ref="C64:D64"/>
    <mergeCell ref="C65:D65"/>
    <mergeCell ref="C66:D66"/>
    <mergeCell ref="C67:D67"/>
    <mergeCell ref="C68:D68"/>
    <mergeCell ref="C69:D69"/>
  </mergeCells>
  <printOptions horizontalCentered="1"/>
  <pageMargins left="0.23622047244094491" right="0.23622047244094491" top="0.51181102362204722" bottom="0.74803149606299213" header="0.31496062992125984" footer="0.31496062992125984"/>
  <pageSetup orientation="landscape" r:id="rId1"/>
  <headerFooter>
    <oddFooter>&amp;C&amp;"Arial,Bold"&amp;10V = Valid Ballots     S = Spoiled Ballots     D = Declined Ballots     R = Rejected Ballots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ED14</vt:lpstr>
      <vt:lpstr>'ED14'!Print_Titles</vt:lpstr>
      <vt:lpstr>TotalValid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Phillips</dc:creator>
  <cp:lastModifiedBy>Ryan Phillips</cp:lastModifiedBy>
  <cp:lastPrinted>2016-03-24T21:26:50Z</cp:lastPrinted>
  <dcterms:created xsi:type="dcterms:W3CDTF">2015-09-08T15:10:33Z</dcterms:created>
  <dcterms:modified xsi:type="dcterms:W3CDTF">2016-05-25T15:29:22Z</dcterms:modified>
</cp:coreProperties>
</file>